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 activeTab="4"/>
  </bookViews>
  <sheets>
    <sheet name="Berçario 1" sheetId="12" r:id="rId1"/>
    <sheet name="Berçario 2" sheetId="13" r:id="rId2"/>
    <sheet name="Maternal 1" sheetId="10" r:id="rId3"/>
    <sheet name="Maternal 2 Integral " sheetId="9" r:id="rId4"/>
    <sheet name="Maternal 2 Vespertino" sheetId="11" r:id="rId5"/>
  </sheets>
  <externalReferences>
    <externalReference r:id="rId6"/>
    <externalReference r:id="rId7"/>
    <externalReference r:id="rId8"/>
  </externalReferences>
  <definedNames>
    <definedName name="Region">[1]Sheet3!#REF!</definedName>
    <definedName name="sistemas">[2]Sheet1!$Z$3:$Z$17</definedName>
    <definedName name="System">'[3]RATING FOLLOW UP'!$B$30:$B$43</definedName>
    <definedName name="WinCal0">#REF!</definedName>
    <definedName name="WinCalendar_Calendar_1">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1"/>
  <c r="D6"/>
  <c r="D7"/>
  <c r="D8"/>
  <c r="D9"/>
  <c r="D10"/>
  <c r="D11"/>
  <c r="D12"/>
  <c r="D13"/>
  <c r="D6" i="10"/>
  <c r="D7"/>
  <c r="D8"/>
  <c r="D9"/>
  <c r="D10"/>
  <c r="D11"/>
  <c r="D12"/>
  <c r="D13"/>
  <c r="D14"/>
  <c r="D5"/>
  <c r="F6" i="12"/>
  <c r="F7"/>
  <c r="F8"/>
  <c r="F9"/>
  <c r="F10"/>
  <c r="F11"/>
  <c r="F12"/>
  <c r="F13"/>
  <c r="F14"/>
  <c r="F5"/>
  <c r="D14" i="13"/>
  <c r="D6"/>
  <c r="D7"/>
  <c r="D8"/>
  <c r="D9"/>
  <c r="D10"/>
  <c r="D11"/>
  <c r="D12"/>
  <c r="D13"/>
  <c r="D5"/>
  <c r="E14" l="1"/>
  <c r="E13" i="11"/>
  <c r="C13"/>
  <c r="E12"/>
  <c r="C12"/>
  <c r="E11"/>
  <c r="C11"/>
  <c r="E10"/>
  <c r="C10"/>
  <c r="E9"/>
  <c r="C9"/>
  <c r="E8"/>
  <c r="C8"/>
  <c r="E7"/>
  <c r="C7"/>
  <c r="E6"/>
  <c r="C6"/>
  <c r="E5"/>
  <c r="C5"/>
  <c r="E14" i="10"/>
  <c r="C11"/>
  <c r="C7"/>
  <c r="E6" i="9"/>
  <c r="E7"/>
  <c r="E8"/>
  <c r="E11"/>
  <c r="E12"/>
  <c r="E13"/>
  <c r="E14"/>
  <c r="E5"/>
  <c r="C6"/>
  <c r="C9"/>
  <c r="C10"/>
  <c r="C11"/>
  <c r="C12"/>
  <c r="C13"/>
  <c r="C14"/>
  <c r="C5"/>
  <c r="B15"/>
  <c r="E9" s="1"/>
  <c r="C8" l="1"/>
  <c r="E10"/>
  <c r="C7"/>
  <c r="C12" i="13"/>
  <c r="E12"/>
  <c r="E13"/>
  <c r="C7"/>
  <c r="C11"/>
  <c r="E11"/>
  <c r="E8"/>
  <c r="E5"/>
  <c r="C6"/>
  <c r="C10"/>
  <c r="C14"/>
  <c r="E7"/>
  <c r="C8"/>
  <c r="C5"/>
  <c r="C9"/>
  <c r="C13"/>
  <c r="E9"/>
  <c r="E6"/>
  <c r="E10"/>
  <c r="C14" i="10"/>
  <c r="E7"/>
  <c r="E11"/>
  <c r="C8"/>
  <c r="C12"/>
  <c r="E8"/>
  <c r="E12"/>
  <c r="C5"/>
  <c r="C9"/>
  <c r="C13"/>
  <c r="E5"/>
  <c r="E9"/>
  <c r="E13"/>
  <c r="C6"/>
  <c r="C10"/>
  <c r="E6"/>
  <c r="E10"/>
  <c r="G10" i="12" l="1"/>
  <c r="G11"/>
  <c r="E12" l="1"/>
  <c r="G14"/>
  <c r="G7"/>
  <c r="G12"/>
  <c r="G9"/>
  <c r="E11"/>
  <c r="E10"/>
  <c r="E8"/>
  <c r="E14"/>
  <c r="E6"/>
  <c r="G5"/>
  <c r="E7"/>
  <c r="E9"/>
  <c r="E13"/>
  <c r="G13"/>
  <c r="G8"/>
  <c r="E5"/>
  <c r="G6"/>
</calcChain>
</file>

<file path=xl/sharedStrings.xml><?xml version="1.0" encoding="utf-8"?>
<sst xmlns="http://schemas.openxmlformats.org/spreadsheetml/2006/main" count="79" uniqueCount="16">
  <si>
    <t>Data</t>
  </si>
  <si>
    <t>27/04 à 30/04</t>
  </si>
  <si>
    <t>04/05 à 08/05</t>
  </si>
  <si>
    <t>18/05 à 22/05</t>
  </si>
  <si>
    <t>01/06  à 05/06</t>
  </si>
  <si>
    <t>08/06 à 12/06</t>
  </si>
  <si>
    <t>15/06 à 19/06</t>
  </si>
  <si>
    <t>22/06 à 26/06</t>
  </si>
  <si>
    <t>29/06 à 03/07</t>
  </si>
  <si>
    <t>25/05 à 29/05</t>
  </si>
  <si>
    <t>11/05 à 15/05</t>
  </si>
  <si>
    <t xml:space="preserve">Participantes </t>
  </si>
  <si>
    <t>Faltantes</t>
  </si>
  <si>
    <t xml:space="preserve">Total Alunos </t>
  </si>
  <si>
    <t>% Participantes</t>
  </si>
  <si>
    <t>% Faltantes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</si>
</sst>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2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 baseline="0"/>
              <a:t>BERÇARIO 1</a:t>
            </a:r>
            <a:endParaRPr lang="pt-BR" b="1"/>
          </a:p>
        </c:rich>
      </c:tx>
      <c:layout>
        <c:manualLayout>
          <c:xMode val="edge"/>
          <c:yMode val="edge"/>
          <c:x val="0.37558035937237455"/>
          <c:y val="5.565217391304349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'Berçario 1'!$D$4</c:f>
              <c:strCache>
                <c:ptCount val="1"/>
                <c:pt idx="0">
                  <c:v>Participantes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B20-4D53-A86F-1B8E5CD6D9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'Berçario 1'!$C$5:$C$15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'Berçario 1'!$D$5:$D$15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20-4D53-A86F-1B8E5CD6D9BE}"/>
            </c:ext>
          </c:extLst>
        </c:ser>
        <c:ser>
          <c:idx val="1"/>
          <c:order val="1"/>
          <c:tx>
            <c:strRef>
              <c:f>'Berçario 1'!$E$4</c:f>
              <c:strCache>
                <c:ptCount val="1"/>
                <c:pt idx="0">
                  <c:v>% Participantes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1.7522314358244563E-2"/>
                  <c:y val="-0.2654704466806128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0-4D53-A86F-1B8E5CD6D9BE}"/>
                </c:ext>
              </c:extLst>
            </c:dLbl>
            <c:dLbl>
              <c:idx val="1"/>
              <c:layout>
                <c:manualLayout>
                  <c:x val="-1.7523004446792591E-2"/>
                  <c:y val="-0.2723917784479776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0-4D53-A86F-1B8E5CD6D9BE}"/>
                </c:ext>
              </c:extLst>
            </c:dLbl>
            <c:dLbl>
              <c:idx val="2"/>
              <c:layout>
                <c:manualLayout>
                  <c:x val="-1.7521486251986941E-2"/>
                  <c:y val="-0.2757650092776048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0-4D53-A86F-1B8E5CD6D9BE}"/>
                </c:ext>
              </c:extLst>
            </c:dLbl>
            <c:dLbl>
              <c:idx val="3"/>
              <c:layout>
                <c:manualLayout>
                  <c:x val="-1.4016664534293082E-2"/>
                  <c:y val="-0.2826863410449696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20-4D53-A86F-1B8E5CD6D9BE}"/>
                </c:ext>
              </c:extLst>
            </c:dLbl>
            <c:dLbl>
              <c:idx val="4"/>
              <c:layout>
                <c:manualLayout>
                  <c:x val="-1.4015836428035425E-2"/>
                  <c:y val="-0.2826863410449696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0-4D53-A86F-1B8E5CD6D9BE}"/>
                </c:ext>
              </c:extLst>
            </c:dLbl>
            <c:dLbl>
              <c:idx val="5"/>
              <c:layout>
                <c:manualLayout>
                  <c:x val="-1.5768661340011186E-2"/>
                  <c:y val="-0.2793133813317891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20-4D53-A86F-1B8E5CD6D9BE}"/>
                </c:ext>
              </c:extLst>
            </c:dLbl>
            <c:dLbl>
              <c:idx val="6"/>
              <c:layout>
                <c:manualLayout>
                  <c:x val="-1.5768661340011186E-2"/>
                  <c:y val="-0.2827213150665917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20-4D53-A86F-1B8E5CD6D9BE}"/>
                </c:ext>
              </c:extLst>
            </c:dLbl>
            <c:dLbl>
              <c:idx val="7"/>
              <c:layout>
                <c:manualLayout>
                  <c:x val="-1.4016664534293052E-2"/>
                  <c:y val="-0.2792431621720982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20-4D53-A86F-1B8E5CD6D9BE}"/>
                </c:ext>
              </c:extLst>
            </c:dLbl>
            <c:dLbl>
              <c:idx val="8"/>
              <c:layout>
                <c:manualLayout>
                  <c:x val="-1.5768661340011186E-2"/>
                  <c:y val="-0.2792781361937202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20-4D53-A86F-1B8E5CD6D9BE}"/>
                </c:ext>
              </c:extLst>
            </c:dLbl>
            <c:dLbl>
              <c:idx val="9"/>
              <c:layout>
                <c:manualLayout>
                  <c:x val="-1.9275139270220322E-2"/>
                  <c:y val="-0.2861644939394630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20-4D53-A86F-1B8E5CD6D9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'Berçario 1'!$C$5:$C$15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'Berçario 1'!$E$5:$E$15</c:f>
              <c:numCache>
                <c:formatCode>0%</c:formatCode>
                <c:ptCount val="11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  <c:pt idx="6">
                  <c:v>0.88888888888888884</c:v>
                </c:pt>
                <c:pt idx="7">
                  <c:v>0.88888888888888884</c:v>
                </c:pt>
                <c:pt idx="8">
                  <c:v>0.88888888888888884</c:v>
                </c:pt>
                <c:pt idx="9">
                  <c:v>0.88888888888888884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B20-4D53-A86F-1B8E5CD6D9BE}"/>
            </c:ext>
          </c:extLst>
        </c:ser>
        <c:ser>
          <c:idx val="2"/>
          <c:order val="2"/>
          <c:tx>
            <c:strRef>
              <c:f>'Berçario 1'!$F$4</c:f>
              <c:strCache>
                <c:ptCount val="1"/>
                <c:pt idx="0">
                  <c:v>Faltantes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'Berçario 1'!$C$5:$C$15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'Berçario 1'!$F$5:$F$15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B20-4D53-A86F-1B8E5CD6D9BE}"/>
            </c:ext>
          </c:extLst>
        </c:ser>
        <c:ser>
          <c:idx val="3"/>
          <c:order val="3"/>
          <c:tx>
            <c:strRef>
              <c:f>'Berçario 1'!$G$4</c:f>
              <c:strCache>
                <c:ptCount val="1"/>
                <c:pt idx="0">
                  <c:v>% Faltantes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1.9272883893911675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20-4D53-A86F-1B8E5CD6D9BE}"/>
                </c:ext>
              </c:extLst>
            </c:dLbl>
            <c:dLbl>
              <c:idx val="1"/>
              <c:layout>
                <c:manualLayout>
                  <c:x val="-1.7520803539919739E-2"/>
                  <c:y val="-6.956521739130564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B20-4D53-A86F-1B8E5CD6D9BE}"/>
                </c:ext>
              </c:extLst>
            </c:dLbl>
            <c:dLbl>
              <c:idx val="2"/>
              <c:layout>
                <c:manualLayout>
                  <c:x val="-1.5768723185927733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20-4D53-A86F-1B8E5CD6D9BE}"/>
                </c:ext>
              </c:extLst>
            </c:dLbl>
            <c:dLbl>
              <c:idx val="3"/>
              <c:layout>
                <c:manualLayout>
                  <c:x val="-1.4016642831935823E-2"/>
                  <c:y val="-6.956521739130564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20-4D53-A86F-1B8E5CD6D9BE}"/>
                </c:ext>
              </c:extLst>
            </c:dLbl>
            <c:dLbl>
              <c:idx val="4"/>
              <c:layout>
                <c:manualLayout>
                  <c:x val="-1.2264562477943792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20-4D53-A86F-1B8E5CD6D9BE}"/>
                </c:ext>
              </c:extLst>
            </c:dLbl>
            <c:dLbl>
              <c:idx val="5"/>
              <c:layout>
                <c:manualLayout>
                  <c:x val="-1.752080353991977E-2"/>
                  <c:y val="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20-4D53-A86F-1B8E5CD6D9BE}"/>
                </c:ext>
              </c:extLst>
            </c:dLbl>
            <c:dLbl>
              <c:idx val="6"/>
              <c:layout>
                <c:manualLayout>
                  <c:x val="-1.576872318592760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20-4D53-A86F-1B8E5CD6D9BE}"/>
                </c:ext>
              </c:extLst>
            </c:dLbl>
            <c:dLbl>
              <c:idx val="7"/>
              <c:layout>
                <c:manualLayout>
                  <c:x val="-1.576872318592786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B20-4D53-A86F-1B8E5CD6D9BE}"/>
                </c:ext>
              </c:extLst>
            </c:dLbl>
            <c:dLbl>
              <c:idx val="8"/>
              <c:layout>
                <c:manualLayout>
                  <c:x val="-1.4016642831935759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B20-4D53-A86F-1B8E5CD6D9BE}"/>
                </c:ext>
              </c:extLst>
            </c:dLbl>
            <c:dLbl>
              <c:idx val="9"/>
              <c:layout>
                <c:manualLayout>
                  <c:x val="-1.5768723185927733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B20-4D53-A86F-1B8E5CD6D9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'Berçario 1'!$C$5:$C$15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'Berçario 1'!$G$5:$G$15</c:f>
              <c:numCache>
                <c:formatCode>0%</c:formatCode>
                <c:ptCount val="11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DB20-4D53-A86F-1B8E5CD6D9BE}"/>
            </c:ext>
          </c:extLst>
        </c:ser>
        <c:dLbls>
          <c:showVal val="1"/>
        </c:dLbls>
        <c:gapWidth val="0"/>
        <c:axId val="93794688"/>
        <c:axId val="93796224"/>
      </c:barChart>
      <c:catAx>
        <c:axId val="9379468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30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796224"/>
        <c:crosses val="autoZero"/>
        <c:lblAlgn val="ctr"/>
        <c:lblOffset val="100"/>
      </c:catAx>
      <c:valAx>
        <c:axId val="93796224"/>
        <c:scaling>
          <c:orientation val="minMax"/>
        </c:scaling>
        <c:delete val="1"/>
        <c:axPos val="l"/>
        <c:numFmt formatCode="General" sourceLinked="1"/>
        <c:tickLblPos val="nextTo"/>
        <c:crossAx val="9379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 baseline="0"/>
              <a:t>BERÇARIO 2</a:t>
            </a:r>
            <a:endParaRPr lang="pt-BR" b="1"/>
          </a:p>
        </c:rich>
      </c:tx>
      <c:layout>
        <c:manualLayout>
          <c:xMode val="edge"/>
          <c:yMode val="edge"/>
          <c:x val="0.37558035937237455"/>
          <c:y val="5.565217391304349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'Berçario 2'!$B$4</c:f>
              <c:strCache>
                <c:ptCount val="1"/>
                <c:pt idx="0">
                  <c:v>Participantes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F19E-4EBC-BD4B-E2F4213F23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'Berçario 2'!$A$5:$A$15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'Berçario 2'!$B$5:$B$15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15</c:v>
                </c:pt>
                <c:pt idx="9">
                  <c:v>4</c:v>
                </c:pt>
                <c:pt idx="1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9E-4EBC-BD4B-E2F4213F23F5}"/>
            </c:ext>
          </c:extLst>
        </c:ser>
        <c:ser>
          <c:idx val="1"/>
          <c:order val="1"/>
          <c:tx>
            <c:strRef>
              <c:f>'Berçario 2'!$C$4</c:f>
              <c:strCache>
                <c:ptCount val="1"/>
                <c:pt idx="0">
                  <c:v>% Participantes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1.7522314358244563E-2"/>
                  <c:y val="-0.2723568044263555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9E-4EBC-BD4B-E2F4213F23F5}"/>
                </c:ext>
              </c:extLst>
            </c:dLbl>
            <c:dLbl>
              <c:idx val="1"/>
              <c:layout>
                <c:manualLayout>
                  <c:x val="-1.7523004446792591E-2"/>
                  <c:y val="-0.2723917784479776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9E-4EBC-BD4B-E2F4213F23F5}"/>
                </c:ext>
              </c:extLst>
            </c:dLbl>
            <c:dLbl>
              <c:idx val="2"/>
              <c:layout>
                <c:manualLayout>
                  <c:x val="-1.7521486251986941E-2"/>
                  <c:y val="-0.2757650092776048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9E-4EBC-BD4B-E2F4213F23F5}"/>
                </c:ext>
              </c:extLst>
            </c:dLbl>
            <c:dLbl>
              <c:idx val="3"/>
              <c:layout>
                <c:manualLayout>
                  <c:x val="-1.4016664534293082E-2"/>
                  <c:y val="-0.2826863410449696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9E-4EBC-BD4B-E2F4213F23F5}"/>
                </c:ext>
              </c:extLst>
            </c:dLbl>
            <c:dLbl>
              <c:idx val="4"/>
              <c:layout>
                <c:manualLayout>
                  <c:x val="-1.4015836428035425E-2"/>
                  <c:y val="-0.2826863410449696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9E-4EBC-BD4B-E2F4213F23F5}"/>
                </c:ext>
              </c:extLst>
            </c:dLbl>
            <c:dLbl>
              <c:idx val="5"/>
              <c:layout>
                <c:manualLayout>
                  <c:x val="-1.9274311163962696E-2"/>
                  <c:y val="-6.927947008663797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9E-4EBC-BD4B-E2F4213F23F5}"/>
                </c:ext>
              </c:extLst>
            </c:dLbl>
            <c:dLbl>
              <c:idx val="6"/>
              <c:layout>
                <c:manualLayout>
                  <c:x val="-1.9274311163962821E-2"/>
                  <c:y val="-6.580104607569788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9E-4EBC-BD4B-E2F4213F23F5}"/>
                </c:ext>
              </c:extLst>
            </c:dLbl>
            <c:dLbl>
              <c:idx val="7"/>
              <c:layout>
                <c:manualLayout>
                  <c:x val="-2.1027964182196077E-2"/>
                  <c:y val="-6.920925092694713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9E-4EBC-BD4B-E2F4213F23F5}"/>
                </c:ext>
              </c:extLst>
            </c:dLbl>
            <c:dLbl>
              <c:idx val="8"/>
              <c:layout>
                <c:manualLayout>
                  <c:x val="-1.9274311163962696E-2"/>
                  <c:y val="-0.2827213150665917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9E-4EBC-BD4B-E2F4213F23F5}"/>
                </c:ext>
              </c:extLst>
            </c:dLbl>
            <c:dLbl>
              <c:idx val="9"/>
              <c:layout>
                <c:manualLayout>
                  <c:x val="-2.2780789094171829E-2"/>
                  <c:y val="-7.268740382144055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9E-4EBC-BD4B-E2F4213F23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'Berçario 2'!$A$5:$A$15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'Berçario 2'!$C$5:$C$15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0.73333333333333328</c:v>
                </c:pt>
                <c:pt idx="5">
                  <c:v>0.4</c:v>
                </c:pt>
                <c:pt idx="6">
                  <c:v>0.53333333333333333</c:v>
                </c:pt>
                <c:pt idx="7">
                  <c:v>0.46666666666666667</c:v>
                </c:pt>
                <c:pt idx="8">
                  <c:v>1</c:v>
                </c:pt>
                <c:pt idx="9">
                  <c:v>0.26666666666666666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19E-4EBC-BD4B-E2F4213F23F5}"/>
            </c:ext>
          </c:extLst>
        </c:ser>
        <c:ser>
          <c:idx val="2"/>
          <c:order val="2"/>
          <c:tx>
            <c:strRef>
              <c:f>'Berçario 2'!$D$4</c:f>
              <c:strCache>
                <c:ptCount val="1"/>
                <c:pt idx="0">
                  <c:v>Faltantes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505649823951503E-3"/>
                  <c:y val="-7.9193114076040586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D7-439C-992D-32FBBACAA2D3}"/>
                </c:ext>
              </c:extLst>
            </c:dLbl>
            <c:dLbl>
              <c:idx val="1"/>
              <c:layout>
                <c:manualLayout>
                  <c:x val="-3.2134752162823068E-17"/>
                  <c:y val="-7.9193114076040586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D7-439C-992D-32FBBACAA2D3}"/>
                </c:ext>
              </c:extLst>
            </c:dLbl>
            <c:dLbl>
              <c:idx val="8"/>
              <c:layout>
                <c:manualLayout>
                  <c:x val="-1.2853900865129222E-16"/>
                  <c:y val="-6.5420398584555256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D7-439C-992D-32FBBACAA2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'Berçario 2'!$A$5:$A$15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'Berçario 2'!$D$5:$D$15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19E-4EBC-BD4B-E2F4213F23F5}"/>
            </c:ext>
          </c:extLst>
        </c:ser>
        <c:ser>
          <c:idx val="3"/>
          <c:order val="3"/>
          <c:tx>
            <c:strRef>
              <c:f>'Berçario 2'!$E$4</c:f>
              <c:strCache>
                <c:ptCount val="1"/>
                <c:pt idx="0">
                  <c:v>% Faltantes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1.7520106074890893E-2"/>
                  <c:y val="-1.7250868385978727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9E-4EBC-BD4B-E2F4213F23F5}"/>
                </c:ext>
              </c:extLst>
            </c:dLbl>
            <c:dLbl>
              <c:idx val="1"/>
              <c:layout>
                <c:manualLayout>
                  <c:x val="-2.0149964522547765E-2"/>
                  <c:y val="-3.513262474338827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3.8772487052903697E-2"/>
                      <c:h val="7.56984230782994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F19E-4EBC-BD4B-E2F4213F23F5}"/>
                </c:ext>
              </c:extLst>
            </c:dLbl>
            <c:dLbl>
              <c:idx val="2"/>
              <c:layout>
                <c:manualLayout>
                  <c:x val="-1.5768723185927733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9E-4EBC-BD4B-E2F4213F23F5}"/>
                </c:ext>
              </c:extLst>
            </c:dLbl>
            <c:dLbl>
              <c:idx val="3"/>
              <c:layout>
                <c:manualLayout>
                  <c:x val="-1.4016642831935823E-2"/>
                  <c:y val="-6.956521739130564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9E-4EBC-BD4B-E2F4213F23F5}"/>
                </c:ext>
              </c:extLst>
            </c:dLbl>
            <c:dLbl>
              <c:idx val="4"/>
              <c:layout>
                <c:manualLayout>
                  <c:x val="-1.2264562477943792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9E-4EBC-BD4B-E2F4213F23F5}"/>
                </c:ext>
              </c:extLst>
            </c:dLbl>
            <c:dLbl>
              <c:idx val="5"/>
              <c:layout>
                <c:manualLayout>
                  <c:x val="-1.752080353991977E-2"/>
                  <c:y val="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9E-4EBC-BD4B-E2F4213F23F5}"/>
                </c:ext>
              </c:extLst>
            </c:dLbl>
            <c:dLbl>
              <c:idx val="6"/>
              <c:layout>
                <c:manualLayout>
                  <c:x val="-1.576872318592760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9E-4EBC-BD4B-E2F4213F23F5}"/>
                </c:ext>
              </c:extLst>
            </c:dLbl>
            <c:dLbl>
              <c:idx val="7"/>
              <c:layout>
                <c:manualLayout>
                  <c:x val="-1.576872318592786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9E-4EBC-BD4B-E2F4213F23F5}"/>
                </c:ext>
              </c:extLst>
            </c:dLbl>
            <c:dLbl>
              <c:idx val="8"/>
              <c:layout>
                <c:manualLayout>
                  <c:x val="-1.9275070261365525E-2"/>
                  <c:y val="-5.199877889152414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3.0008362493024927E-2"/>
                      <c:h val="7.91416019511708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F19E-4EBC-BD4B-E2F4213F23F5}"/>
                </c:ext>
              </c:extLst>
            </c:dLbl>
            <c:dLbl>
              <c:idx val="9"/>
              <c:layout>
                <c:manualLayout>
                  <c:x val="-1.5768723185927733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9E-4EBC-BD4B-E2F4213F23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'Berçario 2'!$A$5:$A$15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'Berçario 2'!$E$5:$E$15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0.26666666666666666</c:v>
                </c:pt>
                <c:pt idx="5">
                  <c:v>0.6</c:v>
                </c:pt>
                <c:pt idx="6">
                  <c:v>0.46666666666666667</c:v>
                </c:pt>
                <c:pt idx="7">
                  <c:v>0.53333333333333333</c:v>
                </c:pt>
                <c:pt idx="8">
                  <c:v>0</c:v>
                </c:pt>
                <c:pt idx="9">
                  <c:v>0.73333333333333328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19E-4EBC-BD4B-E2F4213F23F5}"/>
            </c:ext>
          </c:extLst>
        </c:ser>
        <c:dLbls>
          <c:showVal val="1"/>
        </c:dLbls>
        <c:gapWidth val="0"/>
        <c:axId val="95662080"/>
        <c:axId val="95663616"/>
      </c:barChart>
      <c:catAx>
        <c:axId val="9566208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30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663616"/>
        <c:crosses val="autoZero"/>
        <c:lblAlgn val="ctr"/>
        <c:lblOffset val="100"/>
      </c:catAx>
      <c:valAx>
        <c:axId val="95663616"/>
        <c:scaling>
          <c:orientation val="minMax"/>
        </c:scaling>
        <c:delete val="1"/>
        <c:axPos val="l"/>
        <c:numFmt formatCode="General" sourceLinked="1"/>
        <c:tickLblPos val="nextTo"/>
        <c:crossAx val="9566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MATERNAL</a:t>
            </a:r>
            <a:r>
              <a:rPr lang="pt-BR" b="1" baseline="0"/>
              <a:t> 1</a:t>
            </a:r>
            <a:endParaRPr lang="pt-BR" b="1"/>
          </a:p>
        </c:rich>
      </c:tx>
      <c:layout>
        <c:manualLayout>
          <c:xMode val="edge"/>
          <c:yMode val="edge"/>
          <c:x val="0.37558035937237455"/>
          <c:y val="5.565217391304349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'Maternal 1'!$B$4</c:f>
              <c:strCache>
                <c:ptCount val="1"/>
                <c:pt idx="0">
                  <c:v>Participantes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D93-4B93-8518-BE0FEA0224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'Maternal 1'!$A$5:$A$15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'Maternal 1'!$B$5:$B$15</c:f>
              <c:numCache>
                <c:formatCode>General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93-4B93-8518-BE0FEA02246A}"/>
            </c:ext>
          </c:extLst>
        </c:ser>
        <c:ser>
          <c:idx val="1"/>
          <c:order val="1"/>
          <c:tx>
            <c:strRef>
              <c:f>'Maternal 1'!$C$4</c:f>
              <c:strCache>
                <c:ptCount val="1"/>
                <c:pt idx="0">
                  <c:v>% Participantes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1.7522314358244563E-2"/>
                  <c:y val="-0.2654704466806128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93-4B93-8518-BE0FEA02246A}"/>
                </c:ext>
              </c:extLst>
            </c:dLbl>
            <c:dLbl>
              <c:idx val="1"/>
              <c:layout>
                <c:manualLayout>
                  <c:x val="-1.7523004446792591E-2"/>
                  <c:y val="-0.2723917784479776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93-4B93-8518-BE0FEA02246A}"/>
                </c:ext>
              </c:extLst>
            </c:dLbl>
            <c:dLbl>
              <c:idx val="2"/>
              <c:layout>
                <c:manualLayout>
                  <c:x val="-1.7521486251986941E-2"/>
                  <c:y val="-0.2757650092776048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93-4B93-8518-BE0FEA02246A}"/>
                </c:ext>
              </c:extLst>
            </c:dLbl>
            <c:dLbl>
              <c:idx val="3"/>
              <c:layout>
                <c:manualLayout>
                  <c:x val="-1.4016664534293082E-2"/>
                  <c:y val="-0.2826863410449696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93-4B93-8518-BE0FEA02246A}"/>
                </c:ext>
              </c:extLst>
            </c:dLbl>
            <c:dLbl>
              <c:idx val="4"/>
              <c:layout>
                <c:manualLayout>
                  <c:x val="-1.4015836428035425E-2"/>
                  <c:y val="-0.2826863410449696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93-4B93-8518-BE0FEA02246A}"/>
                </c:ext>
              </c:extLst>
            </c:dLbl>
            <c:dLbl>
              <c:idx val="5"/>
              <c:layout>
                <c:manualLayout>
                  <c:x val="-1.5768661340011186E-2"/>
                  <c:y val="-0.2793133813317891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93-4B93-8518-BE0FEA02246A}"/>
                </c:ext>
              </c:extLst>
            </c:dLbl>
            <c:dLbl>
              <c:idx val="6"/>
              <c:layout>
                <c:manualLayout>
                  <c:x val="-1.5768661340011186E-2"/>
                  <c:y val="-0.2827213150665917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93-4B93-8518-BE0FEA02246A}"/>
                </c:ext>
              </c:extLst>
            </c:dLbl>
            <c:dLbl>
              <c:idx val="7"/>
              <c:layout>
                <c:manualLayout>
                  <c:x val="-1.4016664534293052E-2"/>
                  <c:y val="-0.2792431621720982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93-4B93-8518-BE0FEA02246A}"/>
                </c:ext>
              </c:extLst>
            </c:dLbl>
            <c:dLbl>
              <c:idx val="8"/>
              <c:layout>
                <c:manualLayout>
                  <c:x val="-1.5768661340011186E-2"/>
                  <c:y val="-0.2792781361937202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93-4B93-8518-BE0FEA02246A}"/>
                </c:ext>
              </c:extLst>
            </c:dLbl>
            <c:dLbl>
              <c:idx val="9"/>
              <c:layout>
                <c:manualLayout>
                  <c:x val="-1.9275139270220322E-2"/>
                  <c:y val="-0.2861644939394630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93-4B93-8518-BE0FEA0224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'Maternal 1'!$A$5:$A$15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'Maternal 1'!$C$5:$C$15</c:f>
              <c:numCache>
                <c:formatCode>0%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0.85</c:v>
                </c:pt>
                <c:pt idx="3">
                  <c:v>0.85</c:v>
                </c:pt>
                <c:pt idx="4">
                  <c:v>0.9</c:v>
                </c:pt>
                <c:pt idx="5">
                  <c:v>0.8</c:v>
                </c:pt>
                <c:pt idx="6">
                  <c:v>0.85</c:v>
                </c:pt>
                <c:pt idx="7">
                  <c:v>0.85</c:v>
                </c:pt>
                <c:pt idx="8">
                  <c:v>0.8</c:v>
                </c:pt>
                <c:pt idx="9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D93-4B93-8518-BE0FEA02246A}"/>
            </c:ext>
          </c:extLst>
        </c:ser>
        <c:ser>
          <c:idx val="2"/>
          <c:order val="2"/>
          <c:tx>
            <c:strRef>
              <c:f>'Maternal 1'!$D$4</c:f>
              <c:strCache>
                <c:ptCount val="1"/>
                <c:pt idx="0">
                  <c:v>Faltantes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'Maternal 1'!$A$5:$A$15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'Maternal 1'!$D$5:$D$15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D93-4B93-8518-BE0FEA02246A}"/>
            </c:ext>
          </c:extLst>
        </c:ser>
        <c:ser>
          <c:idx val="3"/>
          <c:order val="3"/>
          <c:tx>
            <c:strRef>
              <c:f>'Maternal 1'!$E$4</c:f>
              <c:strCache>
                <c:ptCount val="1"/>
                <c:pt idx="0">
                  <c:v>% Faltantes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1.9272883893911675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93-4B93-8518-BE0FEA02246A}"/>
                </c:ext>
              </c:extLst>
            </c:dLbl>
            <c:dLbl>
              <c:idx val="1"/>
              <c:layout>
                <c:manualLayout>
                  <c:x val="-1.7520803539919739E-2"/>
                  <c:y val="-6.956521739130564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93-4B93-8518-BE0FEA02246A}"/>
                </c:ext>
              </c:extLst>
            </c:dLbl>
            <c:dLbl>
              <c:idx val="2"/>
              <c:layout>
                <c:manualLayout>
                  <c:x val="-1.5768723185927733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93-4B93-8518-BE0FEA02246A}"/>
                </c:ext>
              </c:extLst>
            </c:dLbl>
            <c:dLbl>
              <c:idx val="3"/>
              <c:layout>
                <c:manualLayout>
                  <c:x val="-1.4016642831935823E-2"/>
                  <c:y val="-6.956521739130564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93-4B93-8518-BE0FEA02246A}"/>
                </c:ext>
              </c:extLst>
            </c:dLbl>
            <c:dLbl>
              <c:idx val="4"/>
              <c:layout>
                <c:manualLayout>
                  <c:x val="-1.2264562477943792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93-4B93-8518-BE0FEA02246A}"/>
                </c:ext>
              </c:extLst>
            </c:dLbl>
            <c:dLbl>
              <c:idx val="5"/>
              <c:layout>
                <c:manualLayout>
                  <c:x val="-1.752080353991977E-2"/>
                  <c:y val="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93-4B93-8518-BE0FEA02246A}"/>
                </c:ext>
              </c:extLst>
            </c:dLbl>
            <c:dLbl>
              <c:idx val="6"/>
              <c:layout>
                <c:manualLayout>
                  <c:x val="-1.576872318592760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93-4B93-8518-BE0FEA02246A}"/>
                </c:ext>
              </c:extLst>
            </c:dLbl>
            <c:dLbl>
              <c:idx val="7"/>
              <c:layout>
                <c:manualLayout>
                  <c:x val="-1.576872318592786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93-4B93-8518-BE0FEA02246A}"/>
                </c:ext>
              </c:extLst>
            </c:dLbl>
            <c:dLbl>
              <c:idx val="8"/>
              <c:layout>
                <c:manualLayout>
                  <c:x val="-1.4016642831935759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93-4B93-8518-BE0FEA02246A}"/>
                </c:ext>
              </c:extLst>
            </c:dLbl>
            <c:dLbl>
              <c:idx val="9"/>
              <c:layout>
                <c:manualLayout>
                  <c:x val="-1.5768723185927733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93-4B93-8518-BE0FEA0224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'Maternal 1'!$A$5:$A$15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'Maternal 1'!$E$5:$E$15</c:f>
              <c:numCache>
                <c:formatCode>0%</c:formatCode>
                <c:ptCount val="11"/>
                <c:pt idx="0">
                  <c:v>0.1</c:v>
                </c:pt>
                <c:pt idx="1">
                  <c:v>0.1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0.2</c:v>
                </c:pt>
                <c:pt idx="6">
                  <c:v>0.15</c:v>
                </c:pt>
                <c:pt idx="7">
                  <c:v>0.15</c:v>
                </c:pt>
                <c:pt idx="8">
                  <c:v>0.2</c:v>
                </c:pt>
                <c:pt idx="9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D93-4B93-8518-BE0FEA02246A}"/>
            </c:ext>
          </c:extLst>
        </c:ser>
        <c:dLbls/>
        <c:gapWidth val="0"/>
        <c:axId val="95779456"/>
        <c:axId val="95793536"/>
      </c:barChart>
      <c:catAx>
        <c:axId val="95779456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30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793536"/>
        <c:crosses val="autoZero"/>
        <c:lblAlgn val="ctr"/>
        <c:lblOffset val="100"/>
      </c:catAx>
      <c:valAx>
        <c:axId val="95793536"/>
        <c:scaling>
          <c:orientation val="minMax"/>
        </c:scaling>
        <c:delete val="1"/>
        <c:axPos val="l"/>
        <c:numFmt formatCode="General" sourceLinked="1"/>
        <c:tickLblPos val="nextTo"/>
        <c:crossAx val="9577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MATERNAL</a:t>
            </a:r>
            <a:r>
              <a:rPr lang="pt-BR" b="1" baseline="0"/>
              <a:t> 2 INTEGRAL 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 b="1"/>
          </a:p>
        </c:rich>
      </c:tx>
      <c:layout>
        <c:manualLayout>
          <c:xMode val="edge"/>
          <c:yMode val="edge"/>
          <c:x val="0.37558035937237455"/>
          <c:y val="5.565217391304349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'Maternal 2 Integral '!$B$4</c:f>
              <c:strCache>
                <c:ptCount val="1"/>
                <c:pt idx="0">
                  <c:v>Participantes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7D1-4A86-A4EA-BE43914DAC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'Maternal 2 Integral 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'Maternal 2 Integral '!$B$5:$B$15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1-4A86-A4EA-BE43914DAC7D}"/>
            </c:ext>
          </c:extLst>
        </c:ser>
        <c:ser>
          <c:idx val="1"/>
          <c:order val="1"/>
          <c:tx>
            <c:strRef>
              <c:f>'Maternal 2 Integral '!$C$4</c:f>
              <c:strCache>
                <c:ptCount val="1"/>
                <c:pt idx="0">
                  <c:v>% Participantes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1.7522314358244563E-2"/>
                  <c:y val="-0.2654704466806128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D1-4A86-A4EA-BE43914DAC7D}"/>
                </c:ext>
              </c:extLst>
            </c:dLbl>
            <c:dLbl>
              <c:idx val="1"/>
              <c:layout>
                <c:manualLayout>
                  <c:x val="-1.7523004446792591E-2"/>
                  <c:y val="-0.2723917784479776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D1-4A86-A4EA-BE43914DAC7D}"/>
                </c:ext>
              </c:extLst>
            </c:dLbl>
            <c:dLbl>
              <c:idx val="2"/>
              <c:layout>
                <c:manualLayout>
                  <c:x val="-1.7521486251986941E-2"/>
                  <c:y val="-0.2757650092776048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D1-4A86-A4EA-BE43914DAC7D}"/>
                </c:ext>
              </c:extLst>
            </c:dLbl>
            <c:dLbl>
              <c:idx val="3"/>
              <c:layout>
                <c:manualLayout>
                  <c:x val="-1.4016664534293082E-2"/>
                  <c:y val="-0.2826863410449696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D1-4A86-A4EA-BE43914DAC7D}"/>
                </c:ext>
              </c:extLst>
            </c:dLbl>
            <c:dLbl>
              <c:idx val="4"/>
              <c:layout>
                <c:manualLayout>
                  <c:x val="-1.4015836428035425E-2"/>
                  <c:y val="-0.2826863410449696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D1-4A86-A4EA-BE43914DAC7D}"/>
                </c:ext>
              </c:extLst>
            </c:dLbl>
            <c:dLbl>
              <c:idx val="5"/>
              <c:layout>
                <c:manualLayout>
                  <c:x val="-1.5768661340011186E-2"/>
                  <c:y val="-0.2793133813317891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D1-4A86-A4EA-BE43914DAC7D}"/>
                </c:ext>
              </c:extLst>
            </c:dLbl>
            <c:dLbl>
              <c:idx val="6"/>
              <c:layout>
                <c:manualLayout>
                  <c:x val="-1.5768661340011186E-2"/>
                  <c:y val="-0.2827213150665917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D1-4A86-A4EA-BE43914DAC7D}"/>
                </c:ext>
              </c:extLst>
            </c:dLbl>
            <c:dLbl>
              <c:idx val="7"/>
              <c:layout>
                <c:manualLayout>
                  <c:x val="-1.4016664534293052E-2"/>
                  <c:y val="-0.2792431621720982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D1-4A86-A4EA-BE43914DAC7D}"/>
                </c:ext>
              </c:extLst>
            </c:dLbl>
            <c:dLbl>
              <c:idx val="8"/>
              <c:layout>
                <c:manualLayout>
                  <c:x val="-1.5768661340011186E-2"/>
                  <c:y val="-0.2792781361937202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D1-4A86-A4EA-BE43914DAC7D}"/>
                </c:ext>
              </c:extLst>
            </c:dLbl>
            <c:dLbl>
              <c:idx val="9"/>
              <c:layout>
                <c:manualLayout>
                  <c:x val="-1.9275139270220322E-2"/>
                  <c:y val="-0.28616449393946308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D1-4A86-A4EA-BE43914DAC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'Maternal 2 Integral 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'Maternal 2 Integral '!$C$5:$C$15</c:f>
              <c:numCache>
                <c:formatCode>0%</c:formatCode>
                <c:ptCount val="11"/>
                <c:pt idx="0">
                  <c:v>0.84615384615384615</c:v>
                </c:pt>
                <c:pt idx="1">
                  <c:v>0.84615384615384615</c:v>
                </c:pt>
                <c:pt idx="2">
                  <c:v>0.84615384615384615</c:v>
                </c:pt>
                <c:pt idx="3">
                  <c:v>0.84615384615384615</c:v>
                </c:pt>
                <c:pt idx="4">
                  <c:v>0.84615384615384615</c:v>
                </c:pt>
                <c:pt idx="5">
                  <c:v>0.84615384615384615</c:v>
                </c:pt>
                <c:pt idx="6">
                  <c:v>0.84615384615384615</c:v>
                </c:pt>
                <c:pt idx="7">
                  <c:v>0.84615384615384615</c:v>
                </c:pt>
                <c:pt idx="8">
                  <c:v>0.84615384615384615</c:v>
                </c:pt>
                <c:pt idx="9">
                  <c:v>0.84615384615384615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D1-4A86-A4EA-BE43914DAC7D}"/>
            </c:ext>
          </c:extLst>
        </c:ser>
        <c:ser>
          <c:idx val="2"/>
          <c:order val="2"/>
          <c:tx>
            <c:strRef>
              <c:f>'Maternal 2 Integral '!$D$4</c:f>
              <c:strCache>
                <c:ptCount val="1"/>
                <c:pt idx="0">
                  <c:v>Faltantes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'Maternal 2 Integral 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'Maternal 2 Integral '!$D$5:$D$15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D1-4A86-A4EA-BE43914DAC7D}"/>
            </c:ext>
          </c:extLst>
        </c:ser>
        <c:ser>
          <c:idx val="3"/>
          <c:order val="3"/>
          <c:tx>
            <c:strRef>
              <c:f>'Maternal 2 Integral '!$E$4</c:f>
              <c:strCache>
                <c:ptCount val="1"/>
                <c:pt idx="0">
                  <c:v>% Faltantes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1.9272883893911675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D1-4A86-A4EA-BE43914DAC7D}"/>
                </c:ext>
              </c:extLst>
            </c:dLbl>
            <c:dLbl>
              <c:idx val="1"/>
              <c:layout>
                <c:manualLayout>
                  <c:x val="-1.7520803539919739E-2"/>
                  <c:y val="-6.956521739130564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D1-4A86-A4EA-BE43914DAC7D}"/>
                </c:ext>
              </c:extLst>
            </c:dLbl>
            <c:dLbl>
              <c:idx val="2"/>
              <c:layout>
                <c:manualLayout>
                  <c:x val="-1.5768723185927733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7D1-4A86-A4EA-BE43914DAC7D}"/>
                </c:ext>
              </c:extLst>
            </c:dLbl>
            <c:dLbl>
              <c:idx val="3"/>
              <c:layout>
                <c:manualLayout>
                  <c:x val="-1.4016642831935823E-2"/>
                  <c:y val="-6.956521739130564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D1-4A86-A4EA-BE43914DAC7D}"/>
                </c:ext>
              </c:extLst>
            </c:dLbl>
            <c:dLbl>
              <c:idx val="4"/>
              <c:layout>
                <c:manualLayout>
                  <c:x val="-1.2264562477943792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7D1-4A86-A4EA-BE43914DAC7D}"/>
                </c:ext>
              </c:extLst>
            </c:dLbl>
            <c:dLbl>
              <c:idx val="5"/>
              <c:layout>
                <c:manualLayout>
                  <c:x val="-1.752080353991977E-2"/>
                  <c:y val="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D1-4A86-A4EA-BE43914DAC7D}"/>
                </c:ext>
              </c:extLst>
            </c:dLbl>
            <c:dLbl>
              <c:idx val="6"/>
              <c:layout>
                <c:manualLayout>
                  <c:x val="-1.576872318592760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7D1-4A86-A4EA-BE43914DAC7D}"/>
                </c:ext>
              </c:extLst>
            </c:dLbl>
            <c:dLbl>
              <c:idx val="7"/>
              <c:layout>
                <c:manualLayout>
                  <c:x val="-1.576872318592786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D1-4A86-A4EA-BE43914DAC7D}"/>
                </c:ext>
              </c:extLst>
            </c:dLbl>
            <c:dLbl>
              <c:idx val="8"/>
              <c:layout>
                <c:manualLayout>
                  <c:x val="-1.4016642831935759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7D1-4A86-A4EA-BE43914DAC7D}"/>
                </c:ext>
              </c:extLst>
            </c:dLbl>
            <c:dLbl>
              <c:idx val="9"/>
              <c:layout>
                <c:manualLayout>
                  <c:x val="-1.5768723185927733E-2"/>
                  <c:y val="-3.478260869565218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7D1-4A86-A4EA-BE43914DAC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'Maternal 2 Integral '!$A$5:$A$15</c:f>
              <c:strCache>
                <c:ptCount val="11"/>
                <c:pt idx="0">
                  <c:v>27/04 à 30/04</c:v>
                </c:pt>
                <c:pt idx="1">
                  <c:v>04/05 à 08/05</c:v>
                </c:pt>
                <c:pt idx="2">
                  <c:v>11/05 à 15/05</c:v>
                </c:pt>
                <c:pt idx="3">
                  <c:v>18/05 à 22/05</c:v>
                </c:pt>
                <c:pt idx="4">
                  <c:v>25/05 à 29/05</c:v>
                </c:pt>
                <c:pt idx="5">
                  <c:v>01/06  à 05/06</c:v>
                </c:pt>
                <c:pt idx="6">
                  <c:v>08/06 à 12/06</c:v>
                </c:pt>
                <c:pt idx="7">
                  <c:v>15/06 à 19/06</c:v>
                </c:pt>
                <c:pt idx="8">
                  <c:v>22/06 à 26/06</c:v>
                </c:pt>
                <c:pt idx="9">
                  <c:v>29/06 à 03/07</c:v>
                </c:pt>
                <c:pt idx="10">
                  <c:v>Total Alunos </c:v>
                </c:pt>
              </c:strCache>
            </c:strRef>
          </c:cat>
          <c:val>
            <c:numRef>
              <c:f>'Maternal 2 Integral '!$E$5:$E$15</c:f>
              <c:numCache>
                <c:formatCode>0%</c:formatCode>
                <c:ptCount val="11"/>
                <c:pt idx="0">
                  <c:v>0.15384615384615385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0.15384615384615385</c:v>
                </c:pt>
                <c:pt idx="4">
                  <c:v>0.15384615384615385</c:v>
                </c:pt>
                <c:pt idx="5">
                  <c:v>0.15384615384615385</c:v>
                </c:pt>
                <c:pt idx="6">
                  <c:v>0.15384615384615385</c:v>
                </c:pt>
                <c:pt idx="7">
                  <c:v>0.15384615384615385</c:v>
                </c:pt>
                <c:pt idx="8">
                  <c:v>0.15384615384615385</c:v>
                </c:pt>
                <c:pt idx="9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D1-4A86-A4EA-BE43914DAC7D}"/>
            </c:ext>
          </c:extLst>
        </c:ser>
        <c:dLbls>
          <c:showVal val="1"/>
        </c:dLbls>
        <c:gapWidth val="0"/>
        <c:axId val="95876608"/>
        <c:axId val="95878144"/>
      </c:barChart>
      <c:catAx>
        <c:axId val="9587660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30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878144"/>
        <c:crosses val="autoZero"/>
        <c:lblAlgn val="ctr"/>
        <c:lblOffset val="100"/>
      </c:catAx>
      <c:valAx>
        <c:axId val="95878144"/>
        <c:scaling>
          <c:orientation val="minMax"/>
        </c:scaling>
        <c:delete val="1"/>
        <c:axPos val="l"/>
        <c:numFmt formatCode="General" sourceLinked="1"/>
        <c:tickLblPos val="nextTo"/>
        <c:crossAx val="9587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MATERNAL</a:t>
            </a:r>
            <a:r>
              <a:rPr lang="pt-BR" b="1" baseline="0"/>
              <a:t> 2 VESPERTINO 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 b="1"/>
          </a:p>
        </c:rich>
      </c:tx>
      <c:layout>
        <c:manualLayout>
          <c:xMode val="edge"/>
          <c:yMode val="edge"/>
          <c:x val="0.37558035937237455"/>
          <c:y val="5.565217391304349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'Maternal 2 Vespertino'!$B$4</c:f>
              <c:strCache>
                <c:ptCount val="1"/>
                <c:pt idx="0">
                  <c:v>Participantes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9"/>
            <c:spPr>
              <a:solidFill>
                <a:srgbClr val="92D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'Maternal 2 Vespertino'!$A$5:$A$14</c:f>
              <c:strCache>
                <c:ptCount val="10"/>
                <c:pt idx="0">
                  <c:v>04/05 à 08/05</c:v>
                </c:pt>
                <c:pt idx="1">
                  <c:v>11/05 à 15/05</c:v>
                </c:pt>
                <c:pt idx="2">
                  <c:v>18/05 à 22/05</c:v>
                </c:pt>
                <c:pt idx="3">
                  <c:v>25/05 à 29/05</c:v>
                </c:pt>
                <c:pt idx="4">
                  <c:v>01/06  à 05/06</c:v>
                </c:pt>
                <c:pt idx="5">
                  <c:v>08/06 à 12/06</c:v>
                </c:pt>
                <c:pt idx="6">
                  <c:v>15/06 à 19/06</c:v>
                </c:pt>
                <c:pt idx="7">
                  <c:v>22/06 à 26/06</c:v>
                </c:pt>
                <c:pt idx="8">
                  <c:v>29/06 à 03/07</c:v>
                </c:pt>
                <c:pt idx="9">
                  <c:v>Total Alunos </c:v>
                </c:pt>
              </c:strCache>
            </c:strRef>
          </c:cat>
          <c:val>
            <c:numRef>
              <c:f>'Maternal 2 Vespertino'!$B$5:$B$14</c:f>
              <c:numCache>
                <c:formatCode>General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A-4958-92B1-3219E73860E0}"/>
            </c:ext>
          </c:extLst>
        </c:ser>
        <c:ser>
          <c:idx val="1"/>
          <c:order val="1"/>
          <c:tx>
            <c:strRef>
              <c:f>'Maternal 2 Vespertino'!$C$4</c:f>
              <c:strCache>
                <c:ptCount val="1"/>
                <c:pt idx="0">
                  <c:v>% Participantes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2.1028654270744091E-2"/>
                  <c:y val="-9.4715629837696061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A-4958-92B1-3219E73860E0}"/>
                </c:ext>
              </c:extLst>
            </c:dLbl>
            <c:dLbl>
              <c:idx val="1"/>
              <c:layout>
                <c:manualLayout>
                  <c:x val="-2.2779960987914228E-2"/>
                  <c:y val="-8.7210866018623656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0A-4958-92B1-3219E73860E0}"/>
                </c:ext>
              </c:extLst>
            </c:dLbl>
            <c:dLbl>
              <c:idx val="2"/>
              <c:layout>
                <c:manualLayout>
                  <c:x val="-2.4533614006147588E-2"/>
                  <c:y val="-8.6880239558570771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0A-4958-92B1-3219E73860E0}"/>
                </c:ext>
              </c:extLst>
            </c:dLbl>
            <c:dLbl>
              <c:idx val="3"/>
              <c:layout>
                <c:manualLayout>
                  <c:x val="-2.4532785899890022E-2"/>
                  <c:y val="-9.413232253382078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0A-4958-92B1-3219E73860E0}"/>
                </c:ext>
              </c:extLst>
            </c:dLbl>
            <c:dLbl>
              <c:idx val="4"/>
              <c:layout>
                <c:manualLayout>
                  <c:x val="-2.2779960987914214E-2"/>
                  <c:y val="-9.4385288892721131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0A-4958-92B1-3219E73860E0}"/>
                </c:ext>
              </c:extLst>
            </c:dLbl>
            <c:dLbl>
              <c:idx val="5"/>
              <c:layout>
                <c:manualLayout>
                  <c:x val="-2.2779960987914277E-2"/>
                  <c:y val="-9.779319686093303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0A-4958-92B1-3219E73860E0}"/>
                </c:ext>
              </c:extLst>
            </c:dLbl>
            <c:dLbl>
              <c:idx val="6"/>
              <c:layout>
                <c:manualLayout>
                  <c:x val="-2.2780789094171829E-2"/>
                  <c:y val="-9.431505218359072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0A-4958-92B1-3219E73860E0}"/>
                </c:ext>
              </c:extLst>
            </c:dLbl>
            <c:dLbl>
              <c:idx val="7"/>
              <c:layout>
                <c:manualLayout>
                  <c:x val="-2.2779960987914342E-2"/>
                  <c:y val="-9.4349885023078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0A-4958-92B1-3219E73860E0}"/>
                </c:ext>
              </c:extLst>
            </c:dLbl>
            <c:dLbl>
              <c:idx val="8"/>
              <c:layout>
                <c:manualLayout>
                  <c:x val="-2.1027964182196202E-2"/>
                  <c:y val="-0.1012365086987879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0A-4958-92B1-3219E73860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'Maternal 2 Vespertino'!$A$5:$A$14</c:f>
              <c:strCache>
                <c:ptCount val="10"/>
                <c:pt idx="0">
                  <c:v>04/05 à 08/05</c:v>
                </c:pt>
                <c:pt idx="1">
                  <c:v>11/05 à 15/05</c:v>
                </c:pt>
                <c:pt idx="2">
                  <c:v>18/05 à 22/05</c:v>
                </c:pt>
                <c:pt idx="3">
                  <c:v>25/05 à 29/05</c:v>
                </c:pt>
                <c:pt idx="4">
                  <c:v>01/06  à 05/06</c:v>
                </c:pt>
                <c:pt idx="5">
                  <c:v>08/06 à 12/06</c:v>
                </c:pt>
                <c:pt idx="6">
                  <c:v>15/06 à 19/06</c:v>
                </c:pt>
                <c:pt idx="7">
                  <c:v>22/06 à 26/06</c:v>
                </c:pt>
                <c:pt idx="8">
                  <c:v>29/06 à 03/07</c:v>
                </c:pt>
                <c:pt idx="9">
                  <c:v>Total Alunos </c:v>
                </c:pt>
              </c:strCache>
            </c:strRef>
          </c:cat>
          <c:val>
            <c:numRef>
              <c:f>'Maternal 2 Vespertino'!$C$5:$C$14</c:f>
              <c:numCache>
                <c:formatCode>0%</c:formatCode>
                <c:ptCount val="10"/>
                <c:pt idx="0">
                  <c:v>0.6428571428571429</c:v>
                </c:pt>
                <c:pt idx="1">
                  <c:v>0.6428571428571429</c:v>
                </c:pt>
                <c:pt idx="2">
                  <c:v>0.7142857142857143</c:v>
                </c:pt>
                <c:pt idx="3">
                  <c:v>0.6428571428571429</c:v>
                </c:pt>
                <c:pt idx="4">
                  <c:v>0.6428571428571429</c:v>
                </c:pt>
                <c:pt idx="5">
                  <c:v>0.5714285714285714</c:v>
                </c:pt>
                <c:pt idx="6">
                  <c:v>0.5714285714285714</c:v>
                </c:pt>
                <c:pt idx="7">
                  <c:v>0.42857142857142855</c:v>
                </c:pt>
                <c:pt idx="8">
                  <c:v>0.5714285714285714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60A-4958-92B1-3219E73860E0}"/>
            </c:ext>
          </c:extLst>
        </c:ser>
        <c:ser>
          <c:idx val="2"/>
          <c:order val="2"/>
          <c:tx>
            <c:strRef>
              <c:f>'Maternal 2 Vespertino'!$D$4</c:f>
              <c:strCache>
                <c:ptCount val="1"/>
                <c:pt idx="0">
                  <c:v>Faltantes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'Maternal 2 Vespertino'!$A$5:$A$14</c:f>
              <c:strCache>
                <c:ptCount val="10"/>
                <c:pt idx="0">
                  <c:v>04/05 à 08/05</c:v>
                </c:pt>
                <c:pt idx="1">
                  <c:v>11/05 à 15/05</c:v>
                </c:pt>
                <c:pt idx="2">
                  <c:v>18/05 à 22/05</c:v>
                </c:pt>
                <c:pt idx="3">
                  <c:v>25/05 à 29/05</c:v>
                </c:pt>
                <c:pt idx="4">
                  <c:v>01/06  à 05/06</c:v>
                </c:pt>
                <c:pt idx="5">
                  <c:v>08/06 à 12/06</c:v>
                </c:pt>
                <c:pt idx="6">
                  <c:v>15/06 à 19/06</c:v>
                </c:pt>
                <c:pt idx="7">
                  <c:v>22/06 à 26/06</c:v>
                </c:pt>
                <c:pt idx="8">
                  <c:v>29/06 à 03/07</c:v>
                </c:pt>
                <c:pt idx="9">
                  <c:v>Total Alunos </c:v>
                </c:pt>
              </c:strCache>
            </c:strRef>
          </c:cat>
          <c:val>
            <c:numRef>
              <c:f>'Maternal 2 Vespertino'!$D$5:$D$14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0A-4958-92B1-3219E73860E0}"/>
            </c:ext>
          </c:extLst>
        </c:ser>
        <c:ser>
          <c:idx val="3"/>
          <c:order val="3"/>
          <c:tx>
            <c:strRef>
              <c:f>'Maternal 2 Vespertino'!$E$4</c:f>
              <c:strCache>
                <c:ptCount val="1"/>
                <c:pt idx="0">
                  <c:v>% Faltantes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-2.1026445987390438E-2"/>
                  <c:y val="-6.956574869762297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0A-4958-92B1-3219E73860E0}"/>
                </c:ext>
              </c:extLst>
            </c:dLbl>
            <c:dLbl>
              <c:idx val="1"/>
              <c:layout>
                <c:manualLayout>
                  <c:x val="-1.9274311163962696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0A-4958-92B1-3219E73860E0}"/>
                </c:ext>
              </c:extLst>
            </c:dLbl>
            <c:dLbl>
              <c:idx val="2"/>
              <c:layout>
                <c:manualLayout>
                  <c:x val="-2.1027964182196143E-2"/>
                  <c:y val="-3.3305333821373787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0A-4958-92B1-3219E73860E0}"/>
                </c:ext>
              </c:extLst>
            </c:dLbl>
            <c:dLbl>
              <c:idx val="3"/>
              <c:layout>
                <c:manualLayout>
                  <c:x val="-1.9275829358768409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60A-4958-92B1-3219E73860E0}"/>
                </c:ext>
              </c:extLst>
            </c:dLbl>
            <c:dLbl>
              <c:idx val="4"/>
              <c:layout>
                <c:manualLayout>
                  <c:x val="-2.1026445987390431E-2"/>
                  <c:y val="3.478144677342266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60A-4958-92B1-3219E73860E0}"/>
                </c:ext>
              </c:extLst>
            </c:dLbl>
            <c:dLbl>
              <c:idx val="5"/>
              <c:layout>
                <c:manualLayout>
                  <c:x val="-1.9274311163962696E-2"/>
                  <c:y val="3.6260414876249205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0A-4958-92B1-3219E73860E0}"/>
                </c:ext>
              </c:extLst>
            </c:dLbl>
            <c:dLbl>
              <c:idx val="6"/>
              <c:layout>
                <c:manualLayout>
                  <c:x val="-2.102713607593858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0A-4958-92B1-3219E73860E0}"/>
                </c:ext>
              </c:extLst>
            </c:dLbl>
            <c:dLbl>
              <c:idx val="7"/>
              <c:layout>
                <c:manualLayout>
                  <c:x val="-2.2780789094171958E-2"/>
                  <c:y val="1.4789681028265424E-4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60A-4958-92B1-3219E73860E0}"/>
                </c:ext>
              </c:extLst>
            </c:dLbl>
            <c:dLbl>
              <c:idx val="8"/>
              <c:layout>
                <c:manualLayout>
                  <c:x val="-2.1027136075938448E-2"/>
                  <c:y val="-3.4781446773422663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0A-4958-92B1-3219E73860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'Maternal 2 Vespertino'!$A$5:$A$14</c:f>
              <c:strCache>
                <c:ptCount val="10"/>
                <c:pt idx="0">
                  <c:v>04/05 à 08/05</c:v>
                </c:pt>
                <c:pt idx="1">
                  <c:v>11/05 à 15/05</c:v>
                </c:pt>
                <c:pt idx="2">
                  <c:v>18/05 à 22/05</c:v>
                </c:pt>
                <c:pt idx="3">
                  <c:v>25/05 à 29/05</c:v>
                </c:pt>
                <c:pt idx="4">
                  <c:v>01/06  à 05/06</c:v>
                </c:pt>
                <c:pt idx="5">
                  <c:v>08/06 à 12/06</c:v>
                </c:pt>
                <c:pt idx="6">
                  <c:v>15/06 à 19/06</c:v>
                </c:pt>
                <c:pt idx="7">
                  <c:v>22/06 à 26/06</c:v>
                </c:pt>
                <c:pt idx="8">
                  <c:v>29/06 à 03/07</c:v>
                </c:pt>
                <c:pt idx="9">
                  <c:v>Total Alunos </c:v>
                </c:pt>
              </c:strCache>
            </c:strRef>
          </c:cat>
          <c:val>
            <c:numRef>
              <c:f>'Maternal 2 Vespertino'!$E$5:$E$14</c:f>
              <c:numCache>
                <c:formatCode>0%</c:formatCode>
                <c:ptCount val="10"/>
                <c:pt idx="0">
                  <c:v>0.35714285714285715</c:v>
                </c:pt>
                <c:pt idx="1">
                  <c:v>0.35714285714285715</c:v>
                </c:pt>
                <c:pt idx="2">
                  <c:v>0.2857142857142857</c:v>
                </c:pt>
                <c:pt idx="3">
                  <c:v>0.35714285714285715</c:v>
                </c:pt>
                <c:pt idx="4">
                  <c:v>0.35714285714285715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0.5714285714285714</c:v>
                </c:pt>
                <c:pt idx="8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E60A-4958-92B1-3219E73860E0}"/>
            </c:ext>
          </c:extLst>
        </c:ser>
        <c:dLbls>
          <c:showVal val="1"/>
        </c:dLbls>
        <c:gapWidth val="0"/>
        <c:axId val="96153984"/>
        <c:axId val="96155520"/>
      </c:barChart>
      <c:catAx>
        <c:axId val="9615398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30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155520"/>
        <c:crosses val="autoZero"/>
        <c:lblAlgn val="ctr"/>
        <c:lblOffset val="100"/>
      </c:catAx>
      <c:valAx>
        <c:axId val="96155520"/>
        <c:scaling>
          <c:orientation val="minMax"/>
        </c:scaling>
        <c:delete val="1"/>
        <c:axPos val="l"/>
        <c:numFmt formatCode="General" sourceLinked="1"/>
        <c:tickLblPos val="nextTo"/>
        <c:crossAx val="9615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2</xdr:row>
      <xdr:rowOff>133350</xdr:rowOff>
    </xdr:from>
    <xdr:to>
      <xdr:col>19</xdr:col>
      <xdr:colOff>19050</xdr:colOff>
      <xdr:row>22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A123229-356C-4BE8-8EAC-92D392B30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2</xdr:row>
      <xdr:rowOff>133350</xdr:rowOff>
    </xdr:from>
    <xdr:to>
      <xdr:col>17</xdr:col>
      <xdr:colOff>19050</xdr:colOff>
      <xdr:row>22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CB68E61-C1DA-445D-9A03-C7E19C87F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2</xdr:row>
      <xdr:rowOff>133350</xdr:rowOff>
    </xdr:from>
    <xdr:to>
      <xdr:col>17</xdr:col>
      <xdr:colOff>19050</xdr:colOff>
      <xdr:row>22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A1035AB-1015-46EB-B887-59A3E5C9B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2</xdr:row>
      <xdr:rowOff>133350</xdr:rowOff>
    </xdr:from>
    <xdr:to>
      <xdr:col>17</xdr:col>
      <xdr:colOff>19050</xdr:colOff>
      <xdr:row>22</xdr:row>
      <xdr:rowOff>101600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6D3F1EED-61A0-44AE-99C1-341139722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2</xdr:row>
      <xdr:rowOff>133350</xdr:rowOff>
    </xdr:from>
    <xdr:to>
      <xdr:col>17</xdr:col>
      <xdr:colOff>19050</xdr:colOff>
      <xdr:row>21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6DFC76A-1371-47C3-920A-92E4569B4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ermal%20system%20&amp;%20utilities%20coordinator/CALENDARIO/Audit%20Schedule%202014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ermal%20system%20&amp;%20utilities%20coordinator/BPUOR%20LAO%20TEAM/BPUOR%202016%20CICLO/1A%20PENDIENTES%202016/PENDIENTES%20PLANTAS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hermal%20system%20&amp;%20utilities%20coordinator/BPUOR%20LAO%20TEAM/BPUOR%202015%20CICLO/A%20GESTION%20PENDIENTES%202015/PENDIENTES%20PLANTA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Sheet3"/>
      <sheetName val="Hoja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LAO TEAM  FOLLOW UP"/>
      <sheetName val="GESTION VISUAL PENDIENTES"/>
      <sheetName val="RATING FOLLOW UP"/>
      <sheetName val="SDN 2015 MARZO"/>
      <sheetName val="PDC 2015 ABRIL"/>
      <sheetName val="KCB 2015 MAYO"/>
      <sheetName val="BERNAL 2015"/>
      <sheetName val="PILAR 2015"/>
      <sheetName val="MDC 2015"/>
      <sheetName val="CP 2015"/>
      <sheetName val="SCdS"/>
      <sheetName val="PP"/>
      <sheetName val="M"/>
      <sheetName val="ensayo rating"/>
      <sheetName val="Sheet2"/>
      <sheetName val="Sheet1"/>
      <sheetName val="CRONOGRAMA LAO 2016"/>
      <sheetName val="MARACAY 2016"/>
      <sheetName val="Puente Piedra 2016"/>
      <sheetName val="Bernal 2016"/>
      <sheetName val="PDC 2016"/>
      <sheetName val="KCB 2016"/>
      <sheetName val="SDN 2016"/>
      <sheetName val="Sheet3"/>
      <sheetName val="MDC 2016"/>
      <sheetName val="CP 2016"/>
      <sheetName val="S de la S 2016"/>
    </sheetNames>
    <sheetDataSet>
      <sheetData sheetId="0"/>
      <sheetData sheetId="1"/>
      <sheetData sheetId="2">
        <row r="30">
          <cell r="B30" t="str">
            <v>Safety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Z3" t="str">
            <v>BPUOR Anterior</v>
          </cell>
        </row>
        <row r="4">
          <cell r="Z4" t="str">
            <v>Equipos Mecánicos</v>
          </cell>
        </row>
        <row r="5">
          <cell r="Z5" t="str">
            <v>GRC Anterior</v>
          </cell>
        </row>
        <row r="6">
          <cell r="Z6" t="str">
            <v>Mantenimiento</v>
          </cell>
        </row>
        <row r="7">
          <cell r="Z7" t="str">
            <v>OH&amp;S</v>
          </cell>
        </row>
        <row r="8">
          <cell r="Z8" t="str">
            <v>Sist. Aire comprimido</v>
          </cell>
        </row>
        <row r="9">
          <cell r="Z9" t="str">
            <v>SisT. Trat. Agua Caldera</v>
          </cell>
        </row>
        <row r="10">
          <cell r="Z10" t="str">
            <v>Sistema de Secado TM</v>
          </cell>
        </row>
        <row r="11">
          <cell r="Z11" t="str">
            <v>Sistema Dryer Can</v>
          </cell>
        </row>
        <row r="12">
          <cell r="Z12" t="str">
            <v>Sistema TAD Dryer</v>
          </cell>
        </row>
        <row r="13">
          <cell r="Z13" t="str">
            <v>Sistema Gas Natural</v>
          </cell>
        </row>
        <row r="14">
          <cell r="Z14" t="str">
            <v>Sistema GLP</v>
          </cell>
        </row>
        <row r="15">
          <cell r="Z15" t="str">
            <v>Sistema Lubricación</v>
          </cell>
        </row>
        <row r="16">
          <cell r="Z16" t="str">
            <v>Sistema Vapor</v>
          </cell>
        </row>
        <row r="17">
          <cell r="Z17" t="str">
            <v>Trat. De agua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LAO TEAM  FOLLOW UP"/>
      <sheetName val="GESTION VISUAL PENDIENTES"/>
      <sheetName val="RATING FOLLOW UP"/>
      <sheetName val="SDN 2015 MARZO"/>
      <sheetName val="PDC 2015 ABRIL"/>
      <sheetName val="KCB 2015 MAYO"/>
      <sheetName val="BERNAL 2015"/>
      <sheetName val="PILAR 2015"/>
      <sheetName val="MDC 2015"/>
      <sheetName val="CP 2015"/>
      <sheetName val="SCdS"/>
      <sheetName val="PP"/>
      <sheetName val="M"/>
    </sheetNames>
    <sheetDataSet>
      <sheetData sheetId="0" refreshError="1"/>
      <sheetData sheetId="1" refreshError="1"/>
      <sheetData sheetId="2" refreshError="1">
        <row r="30">
          <cell r="B30" t="str">
            <v>Safety</v>
          </cell>
        </row>
        <row r="31">
          <cell r="B31" t="str">
            <v>GRC</v>
          </cell>
        </row>
        <row r="32">
          <cell r="B32" t="str">
            <v>BPUOR Anterior</v>
          </cell>
        </row>
        <row r="33">
          <cell r="B33" t="str">
            <v>Steam System</v>
          </cell>
        </row>
        <row r="34">
          <cell r="B34" t="str">
            <v>Vacuum System</v>
          </cell>
        </row>
        <row r="35">
          <cell r="B35" t="str">
            <v>Comp. Air System</v>
          </cell>
        </row>
        <row r="36">
          <cell r="B36" t="str">
            <v>Electrical</v>
          </cell>
        </row>
        <row r="37">
          <cell r="B37" t="str">
            <v>Transformers</v>
          </cell>
        </row>
        <row r="38">
          <cell r="B38" t="str">
            <v>CCM</v>
          </cell>
        </row>
        <row r="39">
          <cell r="B39" t="str">
            <v>Air System</v>
          </cell>
        </row>
        <row r="40">
          <cell r="B40" t="str">
            <v>Trat. De agua</v>
          </cell>
        </row>
        <row r="41">
          <cell r="B41" t="str">
            <v>Dryer System</v>
          </cell>
        </row>
        <row r="42">
          <cell r="B42" t="str">
            <v>Lub. System</v>
          </cell>
        </row>
        <row r="43">
          <cell r="B43" t="str">
            <v>Utilities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4:G15"/>
  <sheetViews>
    <sheetView topLeftCell="C1" zoomScale="99" zoomScaleNormal="99" workbookViewId="0">
      <selection activeCell="C17" sqref="C17"/>
    </sheetView>
  </sheetViews>
  <sheetFormatPr defaultRowHeight="15"/>
  <cols>
    <col min="3" max="3" width="13.28515625" bestFit="1" customWidth="1"/>
    <col min="4" max="4" width="12" bestFit="1" customWidth="1"/>
    <col min="5" max="5" width="13.5703125" bestFit="1" customWidth="1"/>
    <col min="7" max="7" width="10.28515625" bestFit="1" customWidth="1"/>
  </cols>
  <sheetData>
    <row r="4" spans="3:7">
      <c r="C4" s="4" t="s">
        <v>0</v>
      </c>
      <c r="D4" s="4" t="s">
        <v>11</v>
      </c>
      <c r="E4" s="4" t="s">
        <v>14</v>
      </c>
      <c r="F4" s="4" t="s">
        <v>12</v>
      </c>
      <c r="G4" s="4" t="s">
        <v>15</v>
      </c>
    </row>
    <row r="5" spans="3:7">
      <c r="C5" s="1" t="s">
        <v>1</v>
      </c>
      <c r="D5" s="6">
        <v>8</v>
      </c>
      <c r="E5" s="3">
        <f>D5/$D$15</f>
        <v>0.88888888888888884</v>
      </c>
      <c r="F5" s="1">
        <f>$D$15-D5</f>
        <v>1</v>
      </c>
      <c r="G5" s="3">
        <f>F5/$D$15</f>
        <v>0.1111111111111111</v>
      </c>
    </row>
    <row r="6" spans="3:7">
      <c r="C6" s="1" t="s">
        <v>2</v>
      </c>
      <c r="D6" s="6">
        <v>8</v>
      </c>
      <c r="E6" s="3">
        <f t="shared" ref="E6:E14" si="0">D6/$D$15</f>
        <v>0.88888888888888884</v>
      </c>
      <c r="F6" s="1">
        <f t="shared" ref="F6:F14" si="1">$D$15-D6</f>
        <v>1</v>
      </c>
      <c r="G6" s="3">
        <f t="shared" ref="G6:G14" si="2">F6/$D$15</f>
        <v>0.1111111111111111</v>
      </c>
    </row>
    <row r="7" spans="3:7">
      <c r="C7" s="1" t="s">
        <v>10</v>
      </c>
      <c r="D7" s="6">
        <v>8</v>
      </c>
      <c r="E7" s="3">
        <f t="shared" si="0"/>
        <v>0.88888888888888884</v>
      </c>
      <c r="F7" s="1">
        <f t="shared" si="1"/>
        <v>1</v>
      </c>
      <c r="G7" s="3">
        <f t="shared" si="2"/>
        <v>0.1111111111111111</v>
      </c>
    </row>
    <row r="8" spans="3:7">
      <c r="C8" s="1" t="s">
        <v>3</v>
      </c>
      <c r="D8" s="6">
        <v>8</v>
      </c>
      <c r="E8" s="3">
        <f t="shared" si="0"/>
        <v>0.88888888888888884</v>
      </c>
      <c r="F8" s="1">
        <f t="shared" si="1"/>
        <v>1</v>
      </c>
      <c r="G8" s="3">
        <f t="shared" si="2"/>
        <v>0.1111111111111111</v>
      </c>
    </row>
    <row r="9" spans="3:7">
      <c r="C9" s="1" t="s">
        <v>9</v>
      </c>
      <c r="D9" s="6">
        <v>8</v>
      </c>
      <c r="E9" s="3">
        <f t="shared" si="0"/>
        <v>0.88888888888888884</v>
      </c>
      <c r="F9" s="1">
        <f t="shared" si="1"/>
        <v>1</v>
      </c>
      <c r="G9" s="3">
        <f t="shared" si="2"/>
        <v>0.1111111111111111</v>
      </c>
    </row>
    <row r="10" spans="3:7">
      <c r="C10" s="1" t="s">
        <v>4</v>
      </c>
      <c r="D10" s="6">
        <v>8</v>
      </c>
      <c r="E10" s="3">
        <f t="shared" si="0"/>
        <v>0.88888888888888884</v>
      </c>
      <c r="F10" s="1">
        <f t="shared" si="1"/>
        <v>1</v>
      </c>
      <c r="G10" s="3">
        <f t="shared" si="2"/>
        <v>0.1111111111111111</v>
      </c>
    </row>
    <row r="11" spans="3:7">
      <c r="C11" s="1" t="s">
        <v>5</v>
      </c>
      <c r="D11" s="6">
        <v>8</v>
      </c>
      <c r="E11" s="3">
        <f t="shared" si="0"/>
        <v>0.88888888888888884</v>
      </c>
      <c r="F11" s="1">
        <f t="shared" si="1"/>
        <v>1</v>
      </c>
      <c r="G11" s="3">
        <f t="shared" si="2"/>
        <v>0.1111111111111111</v>
      </c>
    </row>
    <row r="12" spans="3:7">
      <c r="C12" s="1" t="s">
        <v>6</v>
      </c>
      <c r="D12" s="6">
        <v>8</v>
      </c>
      <c r="E12" s="3">
        <f t="shared" si="0"/>
        <v>0.88888888888888884</v>
      </c>
      <c r="F12" s="1">
        <f t="shared" si="1"/>
        <v>1</v>
      </c>
      <c r="G12" s="3">
        <f t="shared" si="2"/>
        <v>0.1111111111111111</v>
      </c>
    </row>
    <row r="13" spans="3:7">
      <c r="C13" s="1" t="s">
        <v>7</v>
      </c>
      <c r="D13" s="6">
        <v>8</v>
      </c>
      <c r="E13" s="3">
        <f t="shared" si="0"/>
        <v>0.88888888888888884</v>
      </c>
      <c r="F13" s="1">
        <f t="shared" si="1"/>
        <v>1</v>
      </c>
      <c r="G13" s="3">
        <f t="shared" si="2"/>
        <v>0.1111111111111111</v>
      </c>
    </row>
    <row r="14" spans="3:7">
      <c r="C14" s="1" t="s">
        <v>8</v>
      </c>
      <c r="D14" s="6">
        <v>8</v>
      </c>
      <c r="E14" s="3">
        <f t="shared" si="0"/>
        <v>0.88888888888888884</v>
      </c>
      <c r="F14" s="1">
        <f t="shared" si="1"/>
        <v>1</v>
      </c>
      <c r="G14" s="3">
        <f t="shared" si="2"/>
        <v>0.1111111111111111</v>
      </c>
    </row>
    <row r="15" spans="3:7">
      <c r="C15" s="5" t="s">
        <v>13</v>
      </c>
      <c r="D15" s="5">
        <v>9</v>
      </c>
      <c r="E15" s="2"/>
      <c r="F15" s="2"/>
      <c r="G15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E15"/>
  <sheetViews>
    <sheetView topLeftCell="A4" zoomScale="99" zoomScaleNormal="99" workbookViewId="0">
      <selection activeCell="A4" sqref="A1:B1048576"/>
    </sheetView>
  </sheetViews>
  <sheetFormatPr defaultRowHeight="15"/>
  <cols>
    <col min="1" max="1" width="13.28515625" bestFit="1" customWidth="1"/>
    <col min="2" max="2" width="12" bestFit="1" customWidth="1"/>
    <col min="3" max="3" width="13.5703125" bestFit="1" customWidth="1"/>
    <col min="5" max="5" width="10.28515625" bestFit="1" customWidth="1"/>
  </cols>
  <sheetData>
    <row r="4" spans="1:5">
      <c r="A4" s="4" t="s">
        <v>0</v>
      </c>
      <c r="B4" s="4" t="s">
        <v>11</v>
      </c>
      <c r="C4" s="4" t="s">
        <v>14</v>
      </c>
      <c r="D4" s="4" t="s">
        <v>12</v>
      </c>
      <c r="E4" s="4" t="s">
        <v>15</v>
      </c>
    </row>
    <row r="5" spans="1:5">
      <c r="A5" s="1" t="s">
        <v>1</v>
      </c>
      <c r="B5" s="6">
        <v>15</v>
      </c>
      <c r="C5" s="3">
        <f>B5/$B$15</f>
        <v>1</v>
      </c>
      <c r="D5" s="1">
        <f>$B$15-B5</f>
        <v>0</v>
      </c>
      <c r="E5" s="3">
        <f>D5/$B$15</f>
        <v>0</v>
      </c>
    </row>
    <row r="6" spans="1:5">
      <c r="A6" s="1" t="s">
        <v>2</v>
      </c>
      <c r="B6" s="6">
        <v>15</v>
      </c>
      <c r="C6" s="3">
        <f t="shared" ref="C6:C14" si="0">B6/$B$15</f>
        <v>1</v>
      </c>
      <c r="D6" s="1">
        <f t="shared" ref="D6:D14" si="1">$B$15-B6</f>
        <v>0</v>
      </c>
      <c r="E6" s="3">
        <f t="shared" ref="E6:E14" si="2">D6/$B$15</f>
        <v>0</v>
      </c>
    </row>
    <row r="7" spans="1:5">
      <c r="A7" s="1" t="s">
        <v>10</v>
      </c>
      <c r="B7" s="6">
        <v>12</v>
      </c>
      <c r="C7" s="3">
        <f t="shared" si="0"/>
        <v>0.8</v>
      </c>
      <c r="D7" s="1">
        <f t="shared" si="1"/>
        <v>3</v>
      </c>
      <c r="E7" s="3">
        <f t="shared" si="2"/>
        <v>0.2</v>
      </c>
    </row>
    <row r="8" spans="1:5">
      <c r="A8" s="1" t="s">
        <v>3</v>
      </c>
      <c r="B8" s="6">
        <v>12</v>
      </c>
      <c r="C8" s="3">
        <f t="shared" si="0"/>
        <v>0.8</v>
      </c>
      <c r="D8" s="1">
        <f t="shared" si="1"/>
        <v>3</v>
      </c>
      <c r="E8" s="3">
        <f t="shared" si="2"/>
        <v>0.2</v>
      </c>
    </row>
    <row r="9" spans="1:5">
      <c r="A9" s="1" t="s">
        <v>9</v>
      </c>
      <c r="B9" s="6">
        <v>11</v>
      </c>
      <c r="C9" s="3">
        <f t="shared" si="0"/>
        <v>0.73333333333333328</v>
      </c>
      <c r="D9" s="1">
        <f t="shared" si="1"/>
        <v>4</v>
      </c>
      <c r="E9" s="3">
        <f t="shared" si="2"/>
        <v>0.26666666666666666</v>
      </c>
    </row>
    <row r="10" spans="1:5">
      <c r="A10" s="1" t="s">
        <v>4</v>
      </c>
      <c r="B10" s="6">
        <v>6</v>
      </c>
      <c r="C10" s="3">
        <f t="shared" si="0"/>
        <v>0.4</v>
      </c>
      <c r="D10" s="1">
        <f t="shared" si="1"/>
        <v>9</v>
      </c>
      <c r="E10" s="3">
        <f t="shared" si="2"/>
        <v>0.6</v>
      </c>
    </row>
    <row r="11" spans="1:5">
      <c r="A11" s="1" t="s">
        <v>5</v>
      </c>
      <c r="B11" s="6">
        <v>8</v>
      </c>
      <c r="C11" s="3">
        <f t="shared" si="0"/>
        <v>0.53333333333333333</v>
      </c>
      <c r="D11" s="1">
        <f t="shared" si="1"/>
        <v>7</v>
      </c>
      <c r="E11" s="3">
        <f t="shared" si="2"/>
        <v>0.46666666666666667</v>
      </c>
    </row>
    <row r="12" spans="1:5">
      <c r="A12" s="1" t="s">
        <v>6</v>
      </c>
      <c r="B12" s="6">
        <v>7</v>
      </c>
      <c r="C12" s="3">
        <f t="shared" si="0"/>
        <v>0.46666666666666667</v>
      </c>
      <c r="D12" s="1">
        <f t="shared" si="1"/>
        <v>8</v>
      </c>
      <c r="E12" s="3">
        <f t="shared" si="2"/>
        <v>0.53333333333333333</v>
      </c>
    </row>
    <row r="13" spans="1:5">
      <c r="A13" s="1" t="s">
        <v>7</v>
      </c>
      <c r="B13" s="6">
        <v>15</v>
      </c>
      <c r="C13" s="3">
        <f t="shared" si="0"/>
        <v>1</v>
      </c>
      <c r="D13" s="1">
        <f t="shared" si="1"/>
        <v>0</v>
      </c>
      <c r="E13" s="3">
        <f t="shared" si="2"/>
        <v>0</v>
      </c>
    </row>
    <row r="14" spans="1:5">
      <c r="A14" s="1" t="s">
        <v>8</v>
      </c>
      <c r="B14" s="6">
        <v>4</v>
      </c>
      <c r="C14" s="3">
        <f t="shared" si="0"/>
        <v>0.26666666666666666</v>
      </c>
      <c r="D14" s="1">
        <f t="shared" si="1"/>
        <v>11</v>
      </c>
      <c r="E14" s="3">
        <f t="shared" si="2"/>
        <v>0.73333333333333328</v>
      </c>
    </row>
    <row r="15" spans="1:5">
      <c r="A15" s="5" t="s">
        <v>13</v>
      </c>
      <c r="B15" s="5">
        <v>15</v>
      </c>
      <c r="C15" s="2"/>
      <c r="D15" s="2"/>
      <c r="E15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4:E15"/>
  <sheetViews>
    <sheetView topLeftCell="A3" zoomScale="99" zoomScaleNormal="99" workbookViewId="0">
      <selection activeCell="A3" sqref="A1:B1048576"/>
    </sheetView>
  </sheetViews>
  <sheetFormatPr defaultRowHeight="15"/>
  <cols>
    <col min="1" max="1" width="13.28515625" bestFit="1" customWidth="1"/>
    <col min="2" max="2" width="12" bestFit="1" customWidth="1"/>
    <col min="3" max="3" width="13.5703125" bestFit="1" customWidth="1"/>
    <col min="5" max="5" width="10.28515625" bestFit="1" customWidth="1"/>
  </cols>
  <sheetData>
    <row r="4" spans="1:5">
      <c r="A4" s="4" t="s">
        <v>0</v>
      </c>
      <c r="B4" s="4" t="s">
        <v>11</v>
      </c>
      <c r="C4" s="4" t="s">
        <v>14</v>
      </c>
      <c r="D4" s="4" t="s">
        <v>12</v>
      </c>
      <c r="E4" s="4" t="s">
        <v>15</v>
      </c>
    </row>
    <row r="5" spans="1:5">
      <c r="A5" s="1" t="s">
        <v>1</v>
      </c>
      <c r="B5" s="6">
        <v>18</v>
      </c>
      <c r="C5" s="3">
        <f>B5/$B$15</f>
        <v>0.9</v>
      </c>
      <c r="D5" s="1">
        <f>$B$15-B5</f>
        <v>2</v>
      </c>
      <c r="E5" s="3">
        <f>D5/$B$15</f>
        <v>0.1</v>
      </c>
    </row>
    <row r="6" spans="1:5">
      <c r="A6" s="1" t="s">
        <v>2</v>
      </c>
      <c r="B6" s="6">
        <v>18</v>
      </c>
      <c r="C6" s="3">
        <f t="shared" ref="C6:C14" si="0">B6/$B$15</f>
        <v>0.9</v>
      </c>
      <c r="D6" s="1">
        <f t="shared" ref="D6:D14" si="1">$B$15-B6</f>
        <v>2</v>
      </c>
      <c r="E6" s="3">
        <f t="shared" ref="E6:E14" si="2">D6/$B$15</f>
        <v>0.1</v>
      </c>
    </row>
    <row r="7" spans="1:5">
      <c r="A7" s="1" t="s">
        <v>10</v>
      </c>
      <c r="B7" s="6">
        <v>17</v>
      </c>
      <c r="C7" s="3">
        <f t="shared" si="0"/>
        <v>0.85</v>
      </c>
      <c r="D7" s="1">
        <f t="shared" si="1"/>
        <v>3</v>
      </c>
      <c r="E7" s="3">
        <f t="shared" si="2"/>
        <v>0.15</v>
      </c>
    </row>
    <row r="8" spans="1:5">
      <c r="A8" s="1" t="s">
        <v>3</v>
      </c>
      <c r="B8" s="6">
        <v>17</v>
      </c>
      <c r="C8" s="3">
        <f t="shared" si="0"/>
        <v>0.85</v>
      </c>
      <c r="D8" s="1">
        <f t="shared" si="1"/>
        <v>3</v>
      </c>
      <c r="E8" s="3">
        <f t="shared" si="2"/>
        <v>0.15</v>
      </c>
    </row>
    <row r="9" spans="1:5">
      <c r="A9" s="1" t="s">
        <v>9</v>
      </c>
      <c r="B9" s="6">
        <v>18</v>
      </c>
      <c r="C9" s="3">
        <f t="shared" si="0"/>
        <v>0.9</v>
      </c>
      <c r="D9" s="1">
        <f t="shared" si="1"/>
        <v>2</v>
      </c>
      <c r="E9" s="3">
        <f t="shared" si="2"/>
        <v>0.1</v>
      </c>
    </row>
    <row r="10" spans="1:5">
      <c r="A10" s="1" t="s">
        <v>4</v>
      </c>
      <c r="B10" s="6">
        <v>16</v>
      </c>
      <c r="C10" s="3">
        <f t="shared" si="0"/>
        <v>0.8</v>
      </c>
      <c r="D10" s="1">
        <f t="shared" si="1"/>
        <v>4</v>
      </c>
      <c r="E10" s="3">
        <f t="shared" si="2"/>
        <v>0.2</v>
      </c>
    </row>
    <row r="11" spans="1:5">
      <c r="A11" s="1" t="s">
        <v>5</v>
      </c>
      <c r="B11" s="6">
        <v>17</v>
      </c>
      <c r="C11" s="3">
        <f t="shared" si="0"/>
        <v>0.85</v>
      </c>
      <c r="D11" s="1">
        <f t="shared" si="1"/>
        <v>3</v>
      </c>
      <c r="E11" s="3">
        <f t="shared" si="2"/>
        <v>0.15</v>
      </c>
    </row>
    <row r="12" spans="1:5">
      <c r="A12" s="1" t="s">
        <v>6</v>
      </c>
      <c r="B12" s="6">
        <v>17</v>
      </c>
      <c r="C12" s="3">
        <f t="shared" si="0"/>
        <v>0.85</v>
      </c>
      <c r="D12" s="1">
        <f t="shared" si="1"/>
        <v>3</v>
      </c>
      <c r="E12" s="3">
        <f t="shared" si="2"/>
        <v>0.15</v>
      </c>
    </row>
    <row r="13" spans="1:5">
      <c r="A13" s="1" t="s">
        <v>7</v>
      </c>
      <c r="B13" s="6">
        <v>16</v>
      </c>
      <c r="C13" s="3">
        <f t="shared" si="0"/>
        <v>0.8</v>
      </c>
      <c r="D13" s="1">
        <f t="shared" si="1"/>
        <v>4</v>
      </c>
      <c r="E13" s="3">
        <f t="shared" si="2"/>
        <v>0.2</v>
      </c>
    </row>
    <row r="14" spans="1:5">
      <c r="A14" s="1" t="s">
        <v>8</v>
      </c>
      <c r="B14" s="6">
        <v>16</v>
      </c>
      <c r="C14" s="3">
        <f t="shared" si="0"/>
        <v>0.8</v>
      </c>
      <c r="D14" s="1">
        <f t="shared" si="1"/>
        <v>4</v>
      </c>
      <c r="E14" s="3">
        <f t="shared" si="2"/>
        <v>0.2</v>
      </c>
    </row>
    <row r="15" spans="1:5">
      <c r="A15" s="5" t="s">
        <v>13</v>
      </c>
      <c r="B15" s="5">
        <v>20</v>
      </c>
      <c r="C15" s="2"/>
      <c r="D15" s="2"/>
      <c r="E15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4:E15"/>
  <sheetViews>
    <sheetView topLeftCell="A3" zoomScale="99" zoomScaleNormal="99" workbookViewId="0">
      <selection activeCell="A3" sqref="A1:B1048576"/>
    </sheetView>
  </sheetViews>
  <sheetFormatPr defaultRowHeight="15"/>
  <cols>
    <col min="1" max="1" width="13.28515625" bestFit="1" customWidth="1"/>
    <col min="2" max="2" width="12" bestFit="1" customWidth="1"/>
    <col min="3" max="3" width="13.5703125" bestFit="1" customWidth="1"/>
    <col min="5" max="5" width="10.28515625" bestFit="1" customWidth="1"/>
  </cols>
  <sheetData>
    <row r="4" spans="1:5">
      <c r="A4" s="4" t="s">
        <v>0</v>
      </c>
      <c r="B4" s="4" t="s">
        <v>11</v>
      </c>
      <c r="C4" s="4" t="s">
        <v>14</v>
      </c>
      <c r="D4" s="4" t="s">
        <v>12</v>
      </c>
      <c r="E4" s="4" t="s">
        <v>15</v>
      </c>
    </row>
    <row r="5" spans="1:5">
      <c r="A5" s="1" t="s">
        <v>1</v>
      </c>
      <c r="B5" s="6">
        <v>11</v>
      </c>
      <c r="C5" s="3">
        <f>B5/$B$15</f>
        <v>0.84615384615384615</v>
      </c>
      <c r="D5" s="1">
        <v>2</v>
      </c>
      <c r="E5" s="3">
        <f>D5/$B$15</f>
        <v>0.15384615384615385</v>
      </c>
    </row>
    <row r="6" spans="1:5">
      <c r="A6" s="1" t="s">
        <v>2</v>
      </c>
      <c r="B6" s="6">
        <v>11</v>
      </c>
      <c r="C6" s="3">
        <f t="shared" ref="C6:C14" si="0">B6/$B$15</f>
        <v>0.84615384615384615</v>
      </c>
      <c r="D6" s="1">
        <v>2</v>
      </c>
      <c r="E6" s="3">
        <f t="shared" ref="E6:E14" si="1">D6/$B$15</f>
        <v>0.15384615384615385</v>
      </c>
    </row>
    <row r="7" spans="1:5">
      <c r="A7" s="1" t="s">
        <v>10</v>
      </c>
      <c r="B7" s="6">
        <v>11</v>
      </c>
      <c r="C7" s="3">
        <f t="shared" si="0"/>
        <v>0.84615384615384615</v>
      </c>
      <c r="D7" s="1">
        <v>2</v>
      </c>
      <c r="E7" s="3">
        <f t="shared" si="1"/>
        <v>0.15384615384615385</v>
      </c>
    </row>
    <row r="8" spans="1:5">
      <c r="A8" s="1" t="s">
        <v>3</v>
      </c>
      <c r="B8" s="6">
        <v>11</v>
      </c>
      <c r="C8" s="3">
        <f t="shared" si="0"/>
        <v>0.84615384615384615</v>
      </c>
      <c r="D8" s="1">
        <v>2</v>
      </c>
      <c r="E8" s="3">
        <f t="shared" si="1"/>
        <v>0.15384615384615385</v>
      </c>
    </row>
    <row r="9" spans="1:5">
      <c r="A9" s="1" t="s">
        <v>9</v>
      </c>
      <c r="B9" s="6">
        <v>11</v>
      </c>
      <c r="C9" s="3">
        <f t="shared" si="0"/>
        <v>0.84615384615384615</v>
      </c>
      <c r="D9" s="1">
        <v>2</v>
      </c>
      <c r="E9" s="3">
        <f t="shared" si="1"/>
        <v>0.15384615384615385</v>
      </c>
    </row>
    <row r="10" spans="1:5">
      <c r="A10" s="1" t="s">
        <v>4</v>
      </c>
      <c r="B10" s="6">
        <v>11</v>
      </c>
      <c r="C10" s="3">
        <f t="shared" si="0"/>
        <v>0.84615384615384615</v>
      </c>
      <c r="D10" s="1">
        <v>2</v>
      </c>
      <c r="E10" s="3">
        <f t="shared" si="1"/>
        <v>0.15384615384615385</v>
      </c>
    </row>
    <row r="11" spans="1:5">
      <c r="A11" s="1" t="s">
        <v>5</v>
      </c>
      <c r="B11" s="6">
        <v>11</v>
      </c>
      <c r="C11" s="3">
        <f t="shared" si="0"/>
        <v>0.84615384615384615</v>
      </c>
      <c r="D11" s="1">
        <v>2</v>
      </c>
      <c r="E11" s="3">
        <f t="shared" si="1"/>
        <v>0.15384615384615385</v>
      </c>
    </row>
    <row r="12" spans="1:5">
      <c r="A12" s="1" t="s">
        <v>6</v>
      </c>
      <c r="B12" s="6">
        <v>11</v>
      </c>
      <c r="C12" s="3">
        <f t="shared" si="0"/>
        <v>0.84615384615384615</v>
      </c>
      <c r="D12" s="1">
        <v>2</v>
      </c>
      <c r="E12" s="3">
        <f t="shared" si="1"/>
        <v>0.15384615384615385</v>
      </c>
    </row>
    <row r="13" spans="1:5">
      <c r="A13" s="1" t="s">
        <v>7</v>
      </c>
      <c r="B13" s="6">
        <v>11</v>
      </c>
      <c r="C13" s="3">
        <f t="shared" si="0"/>
        <v>0.84615384615384615</v>
      </c>
      <c r="D13" s="1">
        <v>2</v>
      </c>
      <c r="E13" s="3">
        <f t="shared" si="1"/>
        <v>0.15384615384615385</v>
      </c>
    </row>
    <row r="14" spans="1:5">
      <c r="A14" s="1" t="s">
        <v>8</v>
      </c>
      <c r="B14" s="6">
        <v>11</v>
      </c>
      <c r="C14" s="3">
        <f t="shared" si="0"/>
        <v>0.84615384615384615</v>
      </c>
      <c r="D14" s="1">
        <v>2</v>
      </c>
      <c r="E14" s="3">
        <f t="shared" si="1"/>
        <v>0.15384615384615385</v>
      </c>
    </row>
    <row r="15" spans="1:5">
      <c r="A15" s="5" t="s">
        <v>13</v>
      </c>
      <c r="B15" s="5">
        <f>B14+D14</f>
        <v>13</v>
      </c>
      <c r="C15" s="2"/>
      <c r="D15" s="2"/>
      <c r="E15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4:E14"/>
  <sheetViews>
    <sheetView tabSelected="1" zoomScale="90" zoomScaleNormal="90" workbookViewId="0">
      <selection activeCell="C20" sqref="C20"/>
    </sheetView>
  </sheetViews>
  <sheetFormatPr defaultRowHeight="15"/>
  <cols>
    <col min="1" max="1" width="13.28515625" bestFit="1" customWidth="1"/>
    <col min="2" max="2" width="12" bestFit="1" customWidth="1"/>
    <col min="3" max="3" width="13.5703125" bestFit="1" customWidth="1"/>
    <col min="5" max="5" width="10.28515625" bestFit="1" customWidth="1"/>
  </cols>
  <sheetData>
    <row r="4" spans="1:5">
      <c r="A4" s="4" t="s">
        <v>0</v>
      </c>
      <c r="B4" s="4" t="s">
        <v>11</v>
      </c>
      <c r="C4" s="4" t="s">
        <v>14</v>
      </c>
      <c r="D4" s="4" t="s">
        <v>12</v>
      </c>
      <c r="E4" s="4" t="s">
        <v>15</v>
      </c>
    </row>
    <row r="5" spans="1:5">
      <c r="A5" s="1" t="s">
        <v>2</v>
      </c>
      <c r="B5" s="6">
        <v>9</v>
      </c>
      <c r="C5" s="3">
        <f t="shared" ref="C5:C13" si="0">B5/$B$14</f>
        <v>0.6428571428571429</v>
      </c>
      <c r="D5" s="1">
        <f t="shared" ref="D5:D13" si="1">$B$14-B5</f>
        <v>5</v>
      </c>
      <c r="E5" s="3">
        <f t="shared" ref="E5:E13" si="2">D5/$B$14</f>
        <v>0.35714285714285715</v>
      </c>
    </row>
    <row r="6" spans="1:5">
      <c r="A6" s="1" t="s">
        <v>10</v>
      </c>
      <c r="B6" s="6">
        <v>9</v>
      </c>
      <c r="C6" s="3">
        <f t="shared" si="0"/>
        <v>0.6428571428571429</v>
      </c>
      <c r="D6" s="1">
        <f t="shared" si="1"/>
        <v>5</v>
      </c>
      <c r="E6" s="3">
        <f t="shared" si="2"/>
        <v>0.35714285714285715</v>
      </c>
    </row>
    <row r="7" spans="1:5">
      <c r="A7" s="1" t="s">
        <v>3</v>
      </c>
      <c r="B7" s="6">
        <v>10</v>
      </c>
      <c r="C7" s="3">
        <f t="shared" si="0"/>
        <v>0.7142857142857143</v>
      </c>
      <c r="D7" s="1">
        <f t="shared" si="1"/>
        <v>4</v>
      </c>
      <c r="E7" s="3">
        <f t="shared" si="2"/>
        <v>0.2857142857142857</v>
      </c>
    </row>
    <row r="8" spans="1:5">
      <c r="A8" s="1" t="s">
        <v>9</v>
      </c>
      <c r="B8" s="6">
        <v>9</v>
      </c>
      <c r="C8" s="3">
        <f t="shared" si="0"/>
        <v>0.6428571428571429</v>
      </c>
      <c r="D8" s="1">
        <f t="shared" si="1"/>
        <v>5</v>
      </c>
      <c r="E8" s="3">
        <f t="shared" si="2"/>
        <v>0.35714285714285715</v>
      </c>
    </row>
    <row r="9" spans="1:5">
      <c r="A9" s="1" t="s">
        <v>4</v>
      </c>
      <c r="B9" s="6">
        <v>9</v>
      </c>
      <c r="C9" s="3">
        <f t="shared" si="0"/>
        <v>0.6428571428571429</v>
      </c>
      <c r="D9" s="1">
        <f t="shared" si="1"/>
        <v>5</v>
      </c>
      <c r="E9" s="3">
        <f t="shared" si="2"/>
        <v>0.35714285714285715</v>
      </c>
    </row>
    <row r="10" spans="1:5">
      <c r="A10" s="1" t="s">
        <v>5</v>
      </c>
      <c r="B10" s="6">
        <v>8</v>
      </c>
      <c r="C10" s="3">
        <f t="shared" si="0"/>
        <v>0.5714285714285714</v>
      </c>
      <c r="D10" s="1">
        <f t="shared" si="1"/>
        <v>6</v>
      </c>
      <c r="E10" s="3">
        <f t="shared" si="2"/>
        <v>0.42857142857142855</v>
      </c>
    </row>
    <row r="11" spans="1:5">
      <c r="A11" s="1" t="s">
        <v>6</v>
      </c>
      <c r="B11" s="6">
        <v>8</v>
      </c>
      <c r="C11" s="3">
        <f t="shared" si="0"/>
        <v>0.5714285714285714</v>
      </c>
      <c r="D11" s="1">
        <f t="shared" si="1"/>
        <v>6</v>
      </c>
      <c r="E11" s="3">
        <f t="shared" si="2"/>
        <v>0.42857142857142855</v>
      </c>
    </row>
    <row r="12" spans="1:5">
      <c r="A12" s="1" t="s">
        <v>7</v>
      </c>
      <c r="B12" s="6">
        <v>6</v>
      </c>
      <c r="C12" s="3">
        <f t="shared" si="0"/>
        <v>0.42857142857142855</v>
      </c>
      <c r="D12" s="1">
        <f t="shared" si="1"/>
        <v>8</v>
      </c>
      <c r="E12" s="3">
        <f t="shared" si="2"/>
        <v>0.5714285714285714</v>
      </c>
    </row>
    <row r="13" spans="1:5">
      <c r="A13" s="1" t="s">
        <v>8</v>
      </c>
      <c r="B13" s="1">
        <v>8</v>
      </c>
      <c r="C13" s="3">
        <f t="shared" si="0"/>
        <v>0.5714285714285714</v>
      </c>
      <c r="D13" s="1">
        <f t="shared" si="1"/>
        <v>6</v>
      </c>
      <c r="E13" s="3">
        <f t="shared" si="2"/>
        <v>0.42857142857142855</v>
      </c>
    </row>
    <row r="14" spans="1:5">
      <c r="A14" s="5" t="s">
        <v>13</v>
      </c>
      <c r="B14" s="5">
        <v>14</v>
      </c>
      <c r="C14" s="2"/>
      <c r="D14" s="2"/>
      <c r="E14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BFB61DFFA6F0438A46640CA4016B58" ma:contentTypeVersion="10" ma:contentTypeDescription="Create a new document." ma:contentTypeScope="" ma:versionID="73b425ade1c997aeae25e3a985399d2d">
  <xsd:schema xmlns:xsd="http://www.w3.org/2001/XMLSchema" xmlns:xs="http://www.w3.org/2001/XMLSchema" xmlns:p="http://schemas.microsoft.com/office/2006/metadata/properties" xmlns:ns3="bc792ca6-ba66-42c6-9769-3a01d558d67e" targetNamespace="http://schemas.microsoft.com/office/2006/metadata/properties" ma:root="true" ma:fieldsID="b4781312f1114ce41f3f9b882ebdc803" ns3:_="">
    <xsd:import namespace="bc792ca6-ba66-42c6-9769-3a01d558d6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92ca6-ba66-42c6-9769-3a01d558d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03FA25-D80A-484A-ACB5-37E7C7760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792ca6-ba66-42c6-9769-3a01d558d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66013A-31FE-46E6-B2DD-A95F4BC5119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c792ca6-ba66-42c6-9769-3a01d558d67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10B371-7660-4679-A234-470C338B2E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Berçario 1</vt:lpstr>
      <vt:lpstr>Berçario 2</vt:lpstr>
      <vt:lpstr>Maternal 1</vt:lpstr>
      <vt:lpstr>Maternal 2 Integral </vt:lpstr>
      <vt:lpstr>Maternal 2 Vespertino</vt:lpstr>
    </vt:vector>
  </TitlesOfParts>
  <Company>Kimberly-Clark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L24034</dc:creator>
  <cp:lastModifiedBy>Windows 8</cp:lastModifiedBy>
  <cp:lastPrinted>2016-09-30T12:43:05Z</cp:lastPrinted>
  <dcterms:created xsi:type="dcterms:W3CDTF">2015-09-01T02:06:58Z</dcterms:created>
  <dcterms:modified xsi:type="dcterms:W3CDTF">2020-07-15T16:23:49Z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QPDocumentId">
    <vt:lpwstr>73e7249f-4660-4bc1-81c0-3c60149da4e9</vt:lpwstr>
  </property>
  <property fmtid="{D5CDD505-2E9C-101B-9397-08002B2CF9AE}" pid="3" name="_SIProp12DataClass+0e79dc17-d442-4caf-8049-d1b311d1bcb2">
    <vt:lpwstr>v=1.2&gt;I=0e79dc17-d442-4caf-8049-d1b311d1bcb2&amp;N=None&amp;V=1.3&amp;U=System&amp;D=System&amp;A=Associated&amp;H=False</vt:lpwstr>
  </property>
  <property fmtid="{D5CDD505-2E9C-101B-9397-08002B2CF9AE}" pid="4" name="Classification">
    <vt:lpwstr>None|Public</vt:lpwstr>
  </property>
  <property fmtid="{D5CDD505-2E9C-101B-9397-08002B2CF9AE}" pid="5" name="_SIProp12DataClass+d0f83994-0ff6-437e-8641-14a692c6c102">
    <vt:lpwstr>v=1.2&gt;I=d0f83994-0ff6-437e-8641-14a692c6c102&amp;N=Public&amp;V=1.3&amp;U=S-1-5-21-73153925-784800294-903097961-207054&amp;D=Tristao%2c+Celio&amp;A=Associated&amp;H=False</vt:lpwstr>
  </property>
  <property fmtid="{D5CDD505-2E9C-101B-9397-08002B2CF9AE}" pid="6" name="MSIP_Label_723f826d-dd3d-47cb-bf18-698ba24faae4_Enabled">
    <vt:lpwstr>True</vt:lpwstr>
  </property>
  <property fmtid="{D5CDD505-2E9C-101B-9397-08002B2CF9AE}" pid="7" name="MSIP_Label_723f826d-dd3d-47cb-bf18-698ba24faae4_SiteId">
    <vt:lpwstr>fee2180b-69b6-4afe-9f14-ccd70bd4c737</vt:lpwstr>
  </property>
  <property fmtid="{D5CDD505-2E9C-101B-9397-08002B2CF9AE}" pid="8" name="MSIP_Label_723f826d-dd3d-47cb-bf18-698ba24faae4_Owner">
    <vt:lpwstr>Celio.Tristao@kcc.com</vt:lpwstr>
  </property>
  <property fmtid="{D5CDD505-2E9C-101B-9397-08002B2CF9AE}" pid="9" name="MSIP_Label_723f826d-dd3d-47cb-bf18-698ba24faae4_SetDate">
    <vt:lpwstr>2020-07-13T23:15:20.2138222Z</vt:lpwstr>
  </property>
  <property fmtid="{D5CDD505-2E9C-101B-9397-08002B2CF9AE}" pid="10" name="MSIP_Label_723f826d-dd3d-47cb-bf18-698ba24faae4_Name">
    <vt:lpwstr>Public</vt:lpwstr>
  </property>
  <property fmtid="{D5CDD505-2E9C-101B-9397-08002B2CF9AE}" pid="11" name="MSIP_Label_723f826d-dd3d-47cb-bf18-698ba24faae4_Application">
    <vt:lpwstr>Microsoft Azure Information Protection</vt:lpwstr>
  </property>
  <property fmtid="{D5CDD505-2E9C-101B-9397-08002B2CF9AE}" pid="12" name="MSIP_Label_723f826d-dd3d-47cb-bf18-698ba24faae4_ActionId">
    <vt:lpwstr>82337aae-25b4-458b-b5f9-7260f9c5862d</vt:lpwstr>
  </property>
  <property fmtid="{D5CDD505-2E9C-101B-9397-08002B2CF9AE}" pid="13" name="MSIP_Label_723f826d-dd3d-47cb-bf18-698ba24faae4_Extended_MSFT_Method">
    <vt:lpwstr>Automatic</vt:lpwstr>
  </property>
  <property fmtid="{D5CDD505-2E9C-101B-9397-08002B2CF9AE}" pid="14" name="KCAutoClass">
    <vt:lpwstr>Public</vt:lpwstr>
  </property>
  <property fmtid="{D5CDD505-2E9C-101B-9397-08002B2CF9AE}" pid="15" name="ContentTypeId">
    <vt:lpwstr>0x010100EDBFB61DFFA6F0438A46640CA4016B58</vt:lpwstr>
  </property>
</Properties>
</file>