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Projetos\Desktop\TABELA SINAPI ELLEN\"/>
    </mc:Choice>
  </mc:AlternateContent>
  <xr:revisionPtr revIDLastSave="0" documentId="13_ncr:1_{A8C59D90-F119-43A9-A015-E0A2BA516EF8}" xr6:coauthVersionLast="47" xr6:coauthVersionMax="47" xr10:uidLastSave="{00000000-0000-0000-0000-000000000000}"/>
  <bookViews>
    <workbookView xWindow="28680" yWindow="-120" windowWidth="29040" windowHeight="15840" xr2:uid="{30086383-2350-44A8-A66E-7FE68C340BE0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6" i="1" l="1"/>
  <c r="O8" i="1" s="1"/>
  <c r="O23" i="1"/>
  <c r="O24" i="1"/>
  <c r="O25" i="1"/>
  <c r="O9" i="1" l="1"/>
  <c r="O10" i="1" s="1"/>
  <c r="O26" i="1"/>
  <c r="O27" i="1" s="1"/>
  <c r="O28" i="1" s="1"/>
</calcChain>
</file>

<file path=xl/sharedStrings.xml><?xml version="1.0" encoding="utf-8"?>
<sst xmlns="http://schemas.openxmlformats.org/spreadsheetml/2006/main" count="54" uniqueCount="35">
  <si>
    <t>Item</t>
  </si>
  <si>
    <t xml:space="preserve">Código Sinapi </t>
  </si>
  <si>
    <t xml:space="preserve">Descrição do Item </t>
  </si>
  <si>
    <t xml:space="preserve">Unidade </t>
  </si>
  <si>
    <t xml:space="preserve">Preço </t>
  </si>
  <si>
    <t>Total Item</t>
  </si>
  <si>
    <t>Quantidade</t>
  </si>
  <si>
    <t xml:space="preserve">Total com desconto </t>
  </si>
  <si>
    <t>Total sem desconto</t>
  </si>
  <si>
    <t>Desconto de %</t>
  </si>
  <si>
    <t>Obs:</t>
  </si>
  <si>
    <t xml:space="preserve">Para: </t>
  </si>
  <si>
    <t xml:space="preserve">Assinatura do Responsavel pela Solicitação: </t>
  </si>
  <si>
    <t xml:space="preserve">U </t>
  </si>
  <si>
    <t>Lote 03  Nº do Edital: N. 17/2023 PMCP - REGISTRO DE PREÇO</t>
  </si>
  <si>
    <t>U</t>
  </si>
  <si>
    <t>SECRETARIA: SECRETARIA MUNICIPAL DE FINANÇAS</t>
  </si>
  <si>
    <t>SECRETÁRIO: ÉDER MESQUITA</t>
  </si>
  <si>
    <t>SINAPI: 12/2023</t>
  </si>
  <si>
    <t>DESCRIÇÃO: MATERIAIS DE ELÉTRICA</t>
  </si>
  <si>
    <t>DATA:03/06/2024</t>
  </si>
  <si>
    <t>MANGUEIRA PARA GAS - GLP, PVC, TRANCADA, DIAMETRO DE 3/8", COMPRIMENTO DE 1M (NORMATIZADA)</t>
  </si>
  <si>
    <t>SINAPI - I 20260</t>
  </si>
  <si>
    <t>Correia Pinto 03 de Junho de 2024.</t>
  </si>
  <si>
    <t>SINAPI - I  11756</t>
  </si>
  <si>
    <t xml:space="preserve">REGISTRO OU REGULADOR DE GAS COZINHA, VAZAO DE 2 KG/H, 2,8 KPA  </t>
  </si>
  <si>
    <t>DESCRIÇÃO: MATERIAIS DE COMBATE A INCÊNDIO</t>
  </si>
  <si>
    <t>SINAPI - I  39388</t>
  </si>
  <si>
    <t xml:space="preserve">LAMPADA LED TIPO DICROICA BIVOLT, LUZ BRANCA, 5 W (BASE GU10)  </t>
  </si>
  <si>
    <t>SINAPI - I  38770</t>
  </si>
  <si>
    <t>LUMINARIA PLAFON REDONDO COM VIDRO FOSCO DIAMETRO *30* CM, PARA 2 LAMPADAS, BASE E27, POTENCIA MAXIMA 40/60 W (NAO INCLUI LAMPADAS)</t>
  </si>
  <si>
    <t>SINAPI - I  940</t>
  </si>
  <si>
    <t>FIO DE COBRE, SOLIDO, CLASSE 1, ISOLACAO EM PVC/A, ANTICHAMA BWF-B, 450/750V, SECAO NOMINAL 6 MM2</t>
  </si>
  <si>
    <t>M</t>
  </si>
  <si>
    <t>Lote 13  Nº do Edital: N. 17/2023 PMCP - REGISTRO DE PREÇO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</si>
</sst>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[$R$-416]\ * #,##0.00_-;\-[$R$-416]\ * #,##0.00_-;_-[$R$-416]\ * &quot;-&quot;??_-;_-@_-"/>
  </numFmts>
  <fonts count="5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6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/>
      <diagonal/>
    </border>
    <border>
      <left/>
      <right/>
      <top style="thin">
        <color rgb="FF3F3F3F"/>
      </top>
      <bottom/>
      <diagonal/>
    </border>
    <border>
      <left/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/>
      <top/>
      <bottom/>
      <diagonal/>
    </border>
    <border>
      <left/>
      <right style="thin">
        <color rgb="FF3F3F3F"/>
      </right>
      <top/>
      <bottom/>
      <diagonal/>
    </border>
    <border>
      <left style="thin">
        <color rgb="FF3F3F3F"/>
      </left>
      <right/>
      <top/>
      <bottom style="thin">
        <color rgb="FF3F3F3F"/>
      </bottom>
      <diagonal/>
    </border>
    <border>
      <left/>
      <right/>
      <top/>
      <bottom style="thin">
        <color rgb="FF3F3F3F"/>
      </bottom>
      <diagonal/>
    </border>
    <border>
      <left/>
      <right style="thin">
        <color rgb="FF3F3F3F"/>
      </right>
      <top/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/>
      <bottom style="thin">
        <color rgb="FF3F3F3F"/>
      </bottom>
      <diagonal/>
    </border>
    <border>
      <left style="thin">
        <color rgb="FF3F3F3F"/>
      </left>
      <right/>
      <top style="thin">
        <color indexed="64"/>
      </top>
      <bottom style="thin">
        <color rgb="FF3F3F3F"/>
      </bottom>
      <diagonal/>
    </border>
    <border>
      <left/>
      <right style="thin">
        <color rgb="FF3F3F3F"/>
      </right>
      <top style="thin">
        <color indexed="64"/>
      </top>
      <bottom style="thin">
        <color rgb="FF3F3F3F"/>
      </bottom>
      <diagonal/>
    </border>
    <border>
      <left/>
      <right/>
      <top style="thin">
        <color indexed="64"/>
      </top>
      <bottom style="thin">
        <color rgb="FF3F3F3F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indexed="64"/>
      </right>
      <top/>
      <bottom style="thin">
        <color rgb="FF3F3F3F"/>
      </bottom>
      <diagonal/>
    </border>
    <border>
      <left style="thin">
        <color rgb="FF3F3F3F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/>
      <right style="thin">
        <color indexed="64"/>
      </right>
      <top style="thin">
        <color rgb="FF3F3F3F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rgb="FF3F3F3F"/>
      </bottom>
      <diagonal/>
    </border>
  </borders>
  <cellStyleXfs count="7">
    <xf numFmtId="0" fontId="0" fillId="0" borderId="0"/>
    <xf numFmtId="0" fontId="1" fillId="2" borderId="1" applyNumberFormat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4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</cellStyleXfs>
  <cellXfs count="70">
    <xf numFmtId="0" fontId="0" fillId="0" borderId="0" xfId="0"/>
    <xf numFmtId="0" fontId="1" fillId="2" borderId="1" xfId="1" applyAlignment="1">
      <alignment horizontal="center" vertical="center" wrapText="1"/>
    </xf>
    <xf numFmtId="164" fontId="1" fillId="2" borderId="1" xfId="1" applyNumberFormat="1" applyAlignment="1">
      <alignment horizontal="center" vertical="center" wrapText="1"/>
    </xf>
    <xf numFmtId="164" fontId="3" fillId="3" borderId="1" xfId="2" applyNumberFormat="1" applyBorder="1" applyAlignment="1">
      <alignment horizontal="center" vertical="center" wrapText="1"/>
    </xf>
    <xf numFmtId="0" fontId="1" fillId="2" borderId="1" xfId="1" applyNumberFormat="1" applyAlignment="1">
      <alignment horizontal="center" vertical="center" wrapText="1"/>
    </xf>
    <xf numFmtId="164" fontId="3" fillId="4" borderId="1" xfId="3" applyNumberFormat="1" applyBorder="1" applyAlignment="1">
      <alignment horizontal="center" vertical="center" wrapText="1"/>
    </xf>
    <xf numFmtId="0" fontId="4" fillId="5" borderId="1" xfId="4" applyBorder="1" applyAlignment="1">
      <alignment horizontal="center" vertical="center" wrapText="1"/>
    </xf>
    <xf numFmtId="164" fontId="4" fillId="5" borderId="1" xfId="4" applyNumberFormat="1" applyBorder="1" applyAlignment="1">
      <alignment horizontal="center" vertical="center" wrapText="1"/>
    </xf>
    <xf numFmtId="0" fontId="4" fillId="5" borderId="13" xfId="4" applyBorder="1" applyAlignment="1">
      <alignment horizontal="center" wrapText="1"/>
    </xf>
    <xf numFmtId="0" fontId="3" fillId="7" borderId="1" xfId="6" applyBorder="1" applyAlignment="1">
      <alignment horizontal="center" vertical="center" wrapText="1"/>
    </xf>
    <xf numFmtId="0" fontId="4" fillId="5" borderId="20" xfId="4" applyBorder="1" applyAlignment="1">
      <alignment horizontal="center" wrapText="1"/>
    </xf>
    <xf numFmtId="164" fontId="1" fillId="2" borderId="21" xfId="1" applyNumberFormat="1" applyBorder="1" applyAlignment="1">
      <alignment horizontal="center" vertical="center" wrapText="1"/>
    </xf>
    <xf numFmtId="164" fontId="4" fillId="5" borderId="21" xfId="4" applyNumberFormat="1" applyBorder="1" applyAlignment="1">
      <alignment horizontal="center" vertical="center" wrapText="1"/>
    </xf>
    <xf numFmtId="164" fontId="3" fillId="7" borderId="21" xfId="6" applyNumberFormat="1" applyBorder="1" applyAlignment="1">
      <alignment horizontal="center" vertical="center" wrapText="1"/>
    </xf>
    <xf numFmtId="164" fontId="3" fillId="3" borderId="21" xfId="2" applyNumberFormat="1" applyBorder="1" applyAlignment="1">
      <alignment horizontal="center" vertical="center" wrapText="1"/>
    </xf>
    <xf numFmtId="164" fontId="3" fillId="4" borderId="21" xfId="3" applyNumberFormat="1" applyBorder="1" applyAlignment="1">
      <alignment horizontal="center" vertical="center" wrapText="1"/>
    </xf>
    <xf numFmtId="0" fontId="3" fillId="4" borderId="10" xfId="3" applyBorder="1" applyAlignment="1">
      <alignment horizontal="center" vertical="center" wrapText="1"/>
    </xf>
    <xf numFmtId="0" fontId="3" fillId="4" borderId="11" xfId="3" applyBorder="1" applyAlignment="1">
      <alignment horizontal="center" vertical="center" wrapText="1"/>
    </xf>
    <xf numFmtId="0" fontId="3" fillId="4" borderId="12" xfId="3" applyBorder="1" applyAlignment="1">
      <alignment horizontal="center" vertical="center" wrapText="1"/>
    </xf>
    <xf numFmtId="0" fontId="1" fillId="2" borderId="10" xfId="1" applyBorder="1" applyAlignment="1">
      <alignment horizontal="left" vertical="top"/>
    </xf>
    <xf numFmtId="0" fontId="1" fillId="2" borderId="11" xfId="1" applyBorder="1" applyAlignment="1">
      <alignment horizontal="left" vertical="top"/>
    </xf>
    <xf numFmtId="0" fontId="1" fillId="2" borderId="12" xfId="1" applyBorder="1" applyAlignment="1">
      <alignment horizontal="left" vertical="top"/>
    </xf>
    <xf numFmtId="0" fontId="1" fillId="2" borderId="2" xfId="1" applyBorder="1" applyAlignment="1">
      <alignment horizontal="left" vertical="top"/>
    </xf>
    <xf numFmtId="0" fontId="1" fillId="2" borderId="3" xfId="1" applyBorder="1" applyAlignment="1">
      <alignment horizontal="left" vertical="top"/>
    </xf>
    <xf numFmtId="0" fontId="1" fillId="2" borderId="22" xfId="1" applyBorder="1" applyAlignment="1">
      <alignment horizontal="left" vertical="top"/>
    </xf>
    <xf numFmtId="0" fontId="1" fillId="2" borderId="5" xfId="1" applyBorder="1" applyAlignment="1">
      <alignment horizontal="left" vertical="top"/>
    </xf>
    <xf numFmtId="0" fontId="1" fillId="2" borderId="0" xfId="1" applyBorder="1" applyAlignment="1">
      <alignment horizontal="left" vertical="top"/>
    </xf>
    <xf numFmtId="0" fontId="1" fillId="2" borderId="23" xfId="1" applyBorder="1" applyAlignment="1">
      <alignment horizontal="left" vertical="top"/>
    </xf>
    <xf numFmtId="0" fontId="1" fillId="2" borderId="7" xfId="1" applyBorder="1" applyAlignment="1">
      <alignment horizontal="left" vertical="top"/>
    </xf>
    <xf numFmtId="0" fontId="1" fillId="2" borderId="8" xfId="1" applyBorder="1" applyAlignment="1">
      <alignment horizontal="left" vertical="top"/>
    </xf>
    <xf numFmtId="0" fontId="1" fillId="2" borderId="24" xfId="1" applyBorder="1" applyAlignment="1">
      <alignment horizontal="left" vertical="top"/>
    </xf>
    <xf numFmtId="0" fontId="1" fillId="2" borderId="2" xfId="1" applyBorder="1" applyAlignment="1">
      <alignment horizontal="center" vertical="top"/>
    </xf>
    <xf numFmtId="0" fontId="1" fillId="2" borderId="3" xfId="1" applyBorder="1" applyAlignment="1">
      <alignment horizontal="center" vertical="top"/>
    </xf>
    <xf numFmtId="0" fontId="1" fillId="2" borderId="4" xfId="1" applyBorder="1" applyAlignment="1">
      <alignment horizontal="center" vertical="top"/>
    </xf>
    <xf numFmtId="0" fontId="1" fillId="2" borderId="5" xfId="1" applyBorder="1" applyAlignment="1">
      <alignment horizontal="center" vertical="top"/>
    </xf>
    <xf numFmtId="0" fontId="1" fillId="2" borderId="0" xfId="1" applyBorder="1" applyAlignment="1">
      <alignment horizontal="center" vertical="top"/>
    </xf>
    <xf numFmtId="0" fontId="1" fillId="2" borderId="6" xfId="1" applyBorder="1" applyAlignment="1">
      <alignment horizontal="center" vertical="top"/>
    </xf>
    <xf numFmtId="0" fontId="1" fillId="2" borderId="7" xfId="1" applyBorder="1" applyAlignment="1">
      <alignment horizontal="center" vertical="top"/>
    </xf>
    <xf numFmtId="0" fontId="1" fillId="2" borderId="8" xfId="1" applyBorder="1" applyAlignment="1">
      <alignment horizontal="center" vertical="top"/>
    </xf>
    <xf numFmtId="0" fontId="1" fillId="2" borderId="9" xfId="1" applyBorder="1" applyAlignment="1">
      <alignment horizontal="center" vertical="top"/>
    </xf>
    <xf numFmtId="0" fontId="1" fillId="2" borderId="10" xfId="1" applyBorder="1" applyAlignment="1">
      <alignment horizontal="left"/>
    </xf>
    <xf numFmtId="0" fontId="1" fillId="2" borderId="11" xfId="1" applyBorder="1" applyAlignment="1">
      <alignment horizontal="left"/>
    </xf>
    <xf numFmtId="0" fontId="1" fillId="2" borderId="12" xfId="1" applyBorder="1" applyAlignment="1">
      <alignment horizontal="left"/>
    </xf>
    <xf numFmtId="0" fontId="3" fillId="3" borderId="10" xfId="2" applyBorder="1" applyAlignment="1">
      <alignment horizontal="center" vertical="center" wrapText="1"/>
    </xf>
    <xf numFmtId="0" fontId="3" fillId="3" borderId="11" xfId="2" applyBorder="1" applyAlignment="1">
      <alignment horizontal="center" vertical="center" wrapText="1"/>
    </xf>
    <xf numFmtId="0" fontId="3" fillId="3" borderId="12" xfId="2" applyBorder="1" applyAlignment="1">
      <alignment horizontal="center" vertical="center" wrapText="1"/>
    </xf>
    <xf numFmtId="0" fontId="1" fillId="2" borderId="10" xfId="1" applyBorder="1" applyAlignment="1">
      <alignment horizontal="center" vertical="center" wrapText="1"/>
    </xf>
    <xf numFmtId="0" fontId="1" fillId="2" borderId="11" xfId="1" applyBorder="1" applyAlignment="1">
      <alignment horizontal="center" vertical="center" wrapText="1"/>
    </xf>
    <xf numFmtId="0" fontId="1" fillId="2" borderId="12" xfId="1" applyBorder="1" applyAlignment="1">
      <alignment horizontal="center" vertical="center" wrapText="1"/>
    </xf>
    <xf numFmtId="0" fontId="4" fillId="5" borderId="10" xfId="4" applyBorder="1" applyAlignment="1">
      <alignment horizontal="center" vertical="center" wrapText="1"/>
    </xf>
    <xf numFmtId="0" fontId="4" fillId="5" borderId="12" xfId="4" applyBorder="1" applyAlignment="1">
      <alignment horizontal="center" vertical="center" wrapText="1"/>
    </xf>
    <xf numFmtId="0" fontId="4" fillId="5" borderId="11" xfId="4" applyBorder="1" applyAlignment="1">
      <alignment horizontal="center" vertical="center" wrapText="1"/>
    </xf>
    <xf numFmtId="0" fontId="3" fillId="7" borderId="10" xfId="6" applyBorder="1" applyAlignment="1">
      <alignment horizontal="center" vertical="center" wrapText="1"/>
    </xf>
    <xf numFmtId="0" fontId="3" fillId="7" borderId="11" xfId="6" applyBorder="1" applyAlignment="1">
      <alignment horizontal="center" vertical="center" wrapText="1"/>
    </xf>
    <xf numFmtId="0" fontId="3" fillId="7" borderId="12" xfId="6" applyBorder="1" applyAlignment="1">
      <alignment horizontal="center" vertical="center" wrapText="1"/>
    </xf>
    <xf numFmtId="0" fontId="4" fillId="5" borderId="14" xfId="4" applyBorder="1" applyAlignment="1">
      <alignment horizontal="center" wrapText="1"/>
    </xf>
    <xf numFmtId="0" fontId="4" fillId="5" borderId="15" xfId="4" applyBorder="1" applyAlignment="1">
      <alignment horizontal="center" wrapText="1"/>
    </xf>
    <xf numFmtId="0" fontId="4" fillId="5" borderId="16" xfId="4" applyBorder="1" applyAlignment="1">
      <alignment horizontal="center" wrapText="1"/>
    </xf>
    <xf numFmtId="0" fontId="3" fillId="6" borderId="17" xfId="5" applyBorder="1" applyAlignment="1">
      <alignment horizontal="left" vertical="top" wrapText="1"/>
    </xf>
    <xf numFmtId="0" fontId="3" fillId="6" borderId="18" xfId="5" applyBorder="1" applyAlignment="1">
      <alignment horizontal="left" vertical="top" wrapText="1"/>
    </xf>
    <xf numFmtId="0" fontId="3" fillId="6" borderId="19" xfId="5" applyBorder="1" applyAlignment="1">
      <alignment horizontal="left" vertical="top" wrapText="1"/>
    </xf>
    <xf numFmtId="0" fontId="3" fillId="6" borderId="17" xfId="5" applyBorder="1" applyAlignment="1">
      <alignment horizontal="left" wrapText="1"/>
    </xf>
    <xf numFmtId="0" fontId="3" fillId="6" borderId="18" xfId="5" applyBorder="1" applyAlignment="1">
      <alignment horizontal="left" wrapText="1"/>
    </xf>
    <xf numFmtId="0" fontId="3" fillId="6" borderId="19" xfId="5" applyBorder="1" applyAlignment="1">
      <alignment horizontal="left" wrapText="1"/>
    </xf>
    <xf numFmtId="0" fontId="0" fillId="6" borderId="17" xfId="5" applyFont="1" applyBorder="1" applyAlignment="1">
      <alignment horizontal="left" wrapText="1"/>
    </xf>
    <xf numFmtId="0" fontId="0" fillId="6" borderId="18" xfId="5" applyFont="1" applyBorder="1" applyAlignment="1">
      <alignment horizontal="left" wrapText="1"/>
    </xf>
    <xf numFmtId="0" fontId="0" fillId="6" borderId="19" xfId="5" applyFont="1" applyBorder="1" applyAlignment="1">
      <alignment horizontal="left" wrapText="1"/>
    </xf>
    <xf numFmtId="0" fontId="1" fillId="2" borderId="4" xfId="1" applyBorder="1" applyAlignment="1">
      <alignment horizontal="left" vertical="top"/>
    </xf>
    <xf numFmtId="0" fontId="1" fillId="2" borderId="6" xfId="1" applyBorder="1" applyAlignment="1">
      <alignment horizontal="left" vertical="top"/>
    </xf>
    <xf numFmtId="0" fontId="1" fillId="2" borderId="9" xfId="1" applyBorder="1" applyAlignment="1">
      <alignment horizontal="left" vertical="top"/>
    </xf>
  </cellXfs>
  <cellStyles count="7">
    <cellStyle name="20% - Ênfase3" xfId="6" builtinId="38"/>
    <cellStyle name="60% - Ênfase2" xfId="2" builtinId="36"/>
    <cellStyle name="60% - Ênfase3" xfId="5" builtinId="40"/>
    <cellStyle name="60% - Ênfase6" xfId="3" builtinId="52"/>
    <cellStyle name="Ênfase3" xfId="4" builtinId="37"/>
    <cellStyle name="Normal" xfId="0" builtinId="0"/>
    <cellStyle name="Saída" xfId="1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52EE6C-04AD-4BD7-8D69-11843C4613E3}">
  <dimension ref="A1:O33"/>
  <sheetViews>
    <sheetView tabSelected="1" workbookViewId="0">
      <selection activeCell="H4" sqref="H4:O4"/>
    </sheetView>
  </sheetViews>
  <sheetFormatPr defaultRowHeight="15" x14ac:dyDescent="0.25"/>
  <cols>
    <col min="1" max="1" width="5.140625" bestFit="1" customWidth="1"/>
    <col min="11" max="11" width="8.5703125" bestFit="1" customWidth="1"/>
    <col min="14" max="14" width="6.5703125" bestFit="1" customWidth="1"/>
    <col min="15" max="15" width="13.7109375" bestFit="1" customWidth="1"/>
  </cols>
  <sheetData>
    <row r="1" spans="1:15" ht="15" customHeight="1" x14ac:dyDescent="0.25">
      <c r="A1" s="58" t="s">
        <v>16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60"/>
    </row>
    <row r="2" spans="1:15" ht="15" customHeight="1" x14ac:dyDescent="0.25">
      <c r="A2" s="61" t="s">
        <v>17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3"/>
    </row>
    <row r="3" spans="1:15" ht="15" customHeight="1" x14ac:dyDescent="0.25">
      <c r="A3" s="64" t="s">
        <v>26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6"/>
    </row>
    <row r="4" spans="1:15" ht="15" customHeight="1" x14ac:dyDescent="0.25">
      <c r="A4" s="61" t="s">
        <v>20</v>
      </c>
      <c r="B4" s="62"/>
      <c r="C4" s="62"/>
      <c r="D4" s="62"/>
      <c r="E4" s="62"/>
      <c r="F4" s="62"/>
      <c r="G4" s="63"/>
      <c r="H4" s="61"/>
      <c r="I4" s="62"/>
      <c r="J4" s="62"/>
      <c r="K4" s="62"/>
      <c r="L4" s="62"/>
      <c r="M4" s="62"/>
      <c r="N4" s="62"/>
      <c r="O4" s="63"/>
    </row>
    <row r="5" spans="1:15" ht="30" customHeight="1" x14ac:dyDescent="0.25">
      <c r="A5" s="8" t="s">
        <v>0</v>
      </c>
      <c r="B5" s="55" t="s">
        <v>1</v>
      </c>
      <c r="C5" s="56"/>
      <c r="D5" s="55" t="s">
        <v>2</v>
      </c>
      <c r="E5" s="57"/>
      <c r="F5" s="57"/>
      <c r="G5" s="57"/>
      <c r="H5" s="57"/>
      <c r="I5" s="57"/>
      <c r="J5" s="56"/>
      <c r="K5" s="8" t="s">
        <v>3</v>
      </c>
      <c r="L5" s="55" t="s">
        <v>6</v>
      </c>
      <c r="M5" s="56"/>
      <c r="N5" s="8" t="s">
        <v>4</v>
      </c>
      <c r="O5" s="8" t="s">
        <v>5</v>
      </c>
    </row>
    <row r="6" spans="1:15" ht="51" customHeight="1" x14ac:dyDescent="0.25">
      <c r="A6" s="1">
        <v>13</v>
      </c>
      <c r="B6" s="46" t="s">
        <v>22</v>
      </c>
      <c r="C6" s="48"/>
      <c r="D6" s="52" t="s">
        <v>21</v>
      </c>
      <c r="E6" s="53"/>
      <c r="F6" s="53"/>
      <c r="G6" s="53"/>
      <c r="H6" s="53"/>
      <c r="I6" s="53"/>
      <c r="J6" s="54"/>
      <c r="K6" s="1" t="s">
        <v>3</v>
      </c>
      <c r="L6" s="46">
        <v>2</v>
      </c>
      <c r="M6" s="48"/>
      <c r="N6" s="9">
        <v>12.47</v>
      </c>
      <c r="O6" s="2">
        <f>SUM(L6*N6)</f>
        <v>24.94</v>
      </c>
    </row>
    <row r="7" spans="1:15" ht="30" customHeight="1" x14ac:dyDescent="0.25">
      <c r="A7" s="6">
        <v>13</v>
      </c>
      <c r="B7" s="49" t="s">
        <v>24</v>
      </c>
      <c r="C7" s="50"/>
      <c r="D7" s="49" t="s">
        <v>25</v>
      </c>
      <c r="E7" s="51"/>
      <c r="F7" s="51"/>
      <c r="G7" s="51"/>
      <c r="H7" s="51"/>
      <c r="I7" s="51"/>
      <c r="J7" s="50"/>
      <c r="K7" s="6" t="s">
        <v>3</v>
      </c>
      <c r="L7" s="49">
        <v>1</v>
      </c>
      <c r="M7" s="50"/>
      <c r="N7" s="6">
        <v>36.25</v>
      </c>
      <c r="O7" s="7">
        <v>36.25</v>
      </c>
    </row>
    <row r="8" spans="1:15" ht="15" customHeight="1" x14ac:dyDescent="0.25">
      <c r="A8" s="43" t="s">
        <v>8</v>
      </c>
      <c r="B8" s="44"/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5"/>
      <c r="O8" s="3">
        <f>SUM(O6:O7)</f>
        <v>61.19</v>
      </c>
    </row>
    <row r="9" spans="1:15" ht="15" customHeight="1" x14ac:dyDescent="0.25">
      <c r="A9" s="46" t="s">
        <v>34</v>
      </c>
      <c r="B9" s="47"/>
      <c r="C9" s="47"/>
      <c r="D9" s="47"/>
      <c r="E9" s="47"/>
      <c r="F9" s="47"/>
      <c r="G9" s="47"/>
      <c r="H9" s="47"/>
      <c r="I9" s="47"/>
      <c r="J9" s="48"/>
      <c r="K9" s="46" t="s">
        <v>9</v>
      </c>
      <c r="L9" s="47"/>
      <c r="M9" s="48"/>
      <c r="N9" s="4">
        <v>12</v>
      </c>
      <c r="O9" s="2">
        <f>SUM(O8*(N9/100))</f>
        <v>7.3427999999999995</v>
      </c>
    </row>
    <row r="10" spans="1:15" ht="15" customHeight="1" x14ac:dyDescent="0.25">
      <c r="A10" s="16" t="s">
        <v>7</v>
      </c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8"/>
      <c r="O10" s="5">
        <f>SUM(O8-O9)</f>
        <v>53.847200000000001</v>
      </c>
    </row>
    <row r="11" spans="1:15" x14ac:dyDescent="0.25">
      <c r="A11" s="19" t="s">
        <v>11</v>
      </c>
      <c r="B11" s="20"/>
      <c r="C11" s="20"/>
      <c r="D11" s="20"/>
      <c r="E11" s="20"/>
      <c r="F11" s="20"/>
      <c r="G11" s="21"/>
      <c r="H11" s="22" t="s">
        <v>10</v>
      </c>
      <c r="I11" s="23"/>
      <c r="J11" s="23"/>
      <c r="K11" s="23"/>
      <c r="L11" s="23"/>
      <c r="M11" s="23"/>
      <c r="N11" s="23"/>
      <c r="O11" s="67"/>
    </row>
    <row r="12" spans="1:15" x14ac:dyDescent="0.25">
      <c r="A12" s="31"/>
      <c r="B12" s="32"/>
      <c r="C12" s="32"/>
      <c r="D12" s="32"/>
      <c r="E12" s="32"/>
      <c r="F12" s="32"/>
      <c r="G12" s="33"/>
      <c r="H12" s="25"/>
      <c r="I12" s="26"/>
      <c r="J12" s="26"/>
      <c r="K12" s="26"/>
      <c r="L12" s="26"/>
      <c r="M12" s="26"/>
      <c r="N12" s="26"/>
      <c r="O12" s="68"/>
    </row>
    <row r="13" spans="1:15" x14ac:dyDescent="0.25">
      <c r="A13" s="34"/>
      <c r="B13" s="35"/>
      <c r="C13" s="35"/>
      <c r="D13" s="35"/>
      <c r="E13" s="35"/>
      <c r="F13" s="35"/>
      <c r="G13" s="36"/>
      <c r="H13" s="25"/>
      <c r="I13" s="26"/>
      <c r="J13" s="26"/>
      <c r="K13" s="26"/>
      <c r="L13" s="26"/>
      <c r="M13" s="26"/>
      <c r="N13" s="26"/>
      <c r="O13" s="68"/>
    </row>
    <row r="14" spans="1:15" x14ac:dyDescent="0.25">
      <c r="A14" s="37"/>
      <c r="B14" s="38"/>
      <c r="C14" s="38"/>
      <c r="D14" s="38"/>
      <c r="E14" s="38"/>
      <c r="F14" s="38"/>
      <c r="G14" s="39"/>
      <c r="H14" s="28"/>
      <c r="I14" s="29"/>
      <c r="J14" s="29"/>
      <c r="K14" s="29"/>
      <c r="L14" s="29"/>
      <c r="M14" s="29"/>
      <c r="N14" s="29"/>
      <c r="O14" s="69"/>
    </row>
    <row r="15" spans="1:15" x14ac:dyDescent="0.25">
      <c r="A15" s="40" t="s">
        <v>12</v>
      </c>
      <c r="B15" s="41"/>
      <c r="C15" s="41"/>
      <c r="D15" s="41"/>
      <c r="E15" s="41"/>
      <c r="F15" s="41"/>
      <c r="G15" s="42"/>
      <c r="H15" s="40" t="s">
        <v>23</v>
      </c>
      <c r="I15" s="41"/>
      <c r="J15" s="41"/>
      <c r="K15" s="41"/>
      <c r="L15" s="41"/>
      <c r="M15" s="41"/>
      <c r="N15" s="41"/>
      <c r="O15" s="42"/>
    </row>
    <row r="18" spans="1:15" x14ac:dyDescent="0.25">
      <c r="A18" s="58" t="s">
        <v>16</v>
      </c>
      <c r="B18" s="59"/>
      <c r="C18" s="59"/>
      <c r="D18" s="59"/>
      <c r="E18" s="59"/>
      <c r="F18" s="59"/>
      <c r="G18" s="59"/>
      <c r="H18" s="59"/>
      <c r="I18" s="59"/>
      <c r="J18" s="59"/>
      <c r="K18" s="59"/>
      <c r="L18" s="59"/>
      <c r="M18" s="59"/>
      <c r="N18" s="59"/>
      <c r="O18" s="60"/>
    </row>
    <row r="19" spans="1:15" x14ac:dyDescent="0.25">
      <c r="A19" s="61" t="s">
        <v>17</v>
      </c>
      <c r="B19" s="62"/>
      <c r="C19" s="62"/>
      <c r="D19" s="62"/>
      <c r="E19" s="62"/>
      <c r="F19" s="62"/>
      <c r="G19" s="62"/>
      <c r="H19" s="62"/>
      <c r="I19" s="62"/>
      <c r="J19" s="62"/>
      <c r="K19" s="62"/>
      <c r="L19" s="62"/>
      <c r="M19" s="62"/>
      <c r="N19" s="62"/>
      <c r="O19" s="63"/>
    </row>
    <row r="20" spans="1:15" x14ac:dyDescent="0.25">
      <c r="A20" s="64" t="s">
        <v>19</v>
      </c>
      <c r="B20" s="65"/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6"/>
    </row>
    <row r="21" spans="1:15" x14ac:dyDescent="0.25">
      <c r="A21" s="61" t="s">
        <v>20</v>
      </c>
      <c r="B21" s="62"/>
      <c r="C21" s="62"/>
      <c r="D21" s="62"/>
      <c r="E21" s="62"/>
      <c r="F21" s="62"/>
      <c r="G21" s="63"/>
      <c r="H21" s="61" t="s">
        <v>18</v>
      </c>
      <c r="I21" s="62"/>
      <c r="J21" s="62"/>
      <c r="K21" s="62"/>
      <c r="L21" s="62"/>
      <c r="M21" s="62"/>
      <c r="N21" s="62"/>
      <c r="O21" s="63"/>
    </row>
    <row r="22" spans="1:15" x14ac:dyDescent="0.25">
      <c r="A22" s="8" t="s">
        <v>0</v>
      </c>
      <c r="B22" s="55" t="s">
        <v>1</v>
      </c>
      <c r="C22" s="56"/>
      <c r="D22" s="55" t="s">
        <v>2</v>
      </c>
      <c r="E22" s="57"/>
      <c r="F22" s="57"/>
      <c r="G22" s="57"/>
      <c r="H22" s="57"/>
      <c r="I22" s="57"/>
      <c r="J22" s="56"/>
      <c r="K22" s="8" t="s">
        <v>3</v>
      </c>
      <c r="L22" s="55" t="s">
        <v>6</v>
      </c>
      <c r="M22" s="56"/>
      <c r="N22" s="8" t="s">
        <v>4</v>
      </c>
      <c r="O22" s="10" t="s">
        <v>5</v>
      </c>
    </row>
    <row r="23" spans="1:15" ht="52.5" customHeight="1" x14ac:dyDescent="0.25">
      <c r="A23" s="1">
        <v>3</v>
      </c>
      <c r="B23" s="46" t="s">
        <v>27</v>
      </c>
      <c r="C23" s="48"/>
      <c r="D23" s="46" t="s">
        <v>28</v>
      </c>
      <c r="E23" s="47"/>
      <c r="F23" s="47"/>
      <c r="G23" s="47"/>
      <c r="H23" s="47"/>
      <c r="I23" s="47"/>
      <c r="J23" s="48"/>
      <c r="K23" s="1" t="s">
        <v>15</v>
      </c>
      <c r="L23" s="46">
        <v>9</v>
      </c>
      <c r="M23" s="48"/>
      <c r="N23" s="9">
        <v>7.38</v>
      </c>
      <c r="O23" s="11">
        <f>SUM(L23*N23)</f>
        <v>66.42</v>
      </c>
    </row>
    <row r="24" spans="1:15" ht="47.25" customHeight="1" x14ac:dyDescent="0.25">
      <c r="A24" s="6">
        <v>3</v>
      </c>
      <c r="B24" s="49" t="s">
        <v>29</v>
      </c>
      <c r="C24" s="50"/>
      <c r="D24" s="49" t="s">
        <v>30</v>
      </c>
      <c r="E24" s="51"/>
      <c r="F24" s="51"/>
      <c r="G24" s="51"/>
      <c r="H24" s="51"/>
      <c r="I24" s="51"/>
      <c r="J24" s="50"/>
      <c r="K24" s="6" t="s">
        <v>13</v>
      </c>
      <c r="L24" s="49">
        <v>9</v>
      </c>
      <c r="M24" s="50"/>
      <c r="N24" s="6">
        <v>82.81</v>
      </c>
      <c r="O24" s="12">
        <f>N24*L24</f>
        <v>745.29</v>
      </c>
    </row>
    <row r="25" spans="1:15" x14ac:dyDescent="0.25">
      <c r="A25" s="9">
        <v>3</v>
      </c>
      <c r="B25" s="46" t="s">
        <v>31</v>
      </c>
      <c r="C25" s="48"/>
      <c r="D25" s="52" t="s">
        <v>32</v>
      </c>
      <c r="E25" s="53"/>
      <c r="F25" s="53"/>
      <c r="G25" s="53"/>
      <c r="H25" s="53"/>
      <c r="I25" s="53"/>
      <c r="J25" s="54"/>
      <c r="K25" s="9" t="s">
        <v>33</v>
      </c>
      <c r="L25" s="52">
        <v>15</v>
      </c>
      <c r="M25" s="54"/>
      <c r="N25" s="9">
        <v>4.91</v>
      </c>
      <c r="O25" s="13">
        <f>N25*L25</f>
        <v>73.650000000000006</v>
      </c>
    </row>
    <row r="26" spans="1:15" x14ac:dyDescent="0.25">
      <c r="A26" s="43" t="s">
        <v>8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5"/>
      <c r="O26" s="14">
        <f>SUM(O23:O25)</f>
        <v>885.3599999999999</v>
      </c>
    </row>
    <row r="27" spans="1:15" x14ac:dyDescent="0.25">
      <c r="A27" s="46" t="s">
        <v>14</v>
      </c>
      <c r="B27" s="47"/>
      <c r="C27" s="47"/>
      <c r="D27" s="47"/>
      <c r="E27" s="47"/>
      <c r="F27" s="47"/>
      <c r="G27" s="47"/>
      <c r="H27" s="47"/>
      <c r="I27" s="47"/>
      <c r="J27" s="48"/>
      <c r="K27" s="46" t="s">
        <v>9</v>
      </c>
      <c r="L27" s="47"/>
      <c r="M27" s="48"/>
      <c r="N27" s="4">
        <v>37</v>
      </c>
      <c r="O27" s="11">
        <f>SUM(O26*(N27/100))</f>
        <v>327.58319999999998</v>
      </c>
    </row>
    <row r="28" spans="1:15" x14ac:dyDescent="0.25">
      <c r="A28" s="16" t="s">
        <v>7</v>
      </c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8"/>
      <c r="O28" s="15">
        <f>SUM(O26-O27)</f>
        <v>557.77679999999987</v>
      </c>
    </row>
    <row r="29" spans="1:15" x14ac:dyDescent="0.25">
      <c r="A29" s="19" t="s">
        <v>11</v>
      </c>
      <c r="B29" s="20"/>
      <c r="C29" s="20"/>
      <c r="D29" s="20"/>
      <c r="E29" s="20"/>
      <c r="F29" s="20"/>
      <c r="G29" s="21"/>
      <c r="H29" s="22" t="s">
        <v>10</v>
      </c>
      <c r="I29" s="23"/>
      <c r="J29" s="23"/>
      <c r="K29" s="23"/>
      <c r="L29" s="23"/>
      <c r="M29" s="23"/>
      <c r="N29" s="23"/>
      <c r="O29" s="24"/>
    </row>
    <row r="30" spans="1:15" x14ac:dyDescent="0.25">
      <c r="A30" s="31"/>
      <c r="B30" s="32"/>
      <c r="C30" s="32"/>
      <c r="D30" s="32"/>
      <c r="E30" s="32"/>
      <c r="F30" s="32"/>
      <c r="G30" s="33"/>
      <c r="H30" s="25"/>
      <c r="I30" s="26"/>
      <c r="J30" s="26"/>
      <c r="K30" s="26"/>
      <c r="L30" s="26"/>
      <c r="M30" s="26"/>
      <c r="N30" s="26"/>
      <c r="O30" s="27"/>
    </row>
    <row r="31" spans="1:15" x14ac:dyDescent="0.25">
      <c r="A31" s="34"/>
      <c r="B31" s="35"/>
      <c r="C31" s="35"/>
      <c r="D31" s="35"/>
      <c r="E31" s="35"/>
      <c r="F31" s="35"/>
      <c r="G31" s="36"/>
      <c r="H31" s="25"/>
      <c r="I31" s="26"/>
      <c r="J31" s="26"/>
      <c r="K31" s="26"/>
      <c r="L31" s="26"/>
      <c r="M31" s="26"/>
      <c r="N31" s="26"/>
      <c r="O31" s="27"/>
    </row>
    <row r="32" spans="1:15" x14ac:dyDescent="0.25">
      <c r="A32" s="37"/>
      <c r="B32" s="38"/>
      <c r="C32" s="38"/>
      <c r="D32" s="38"/>
      <c r="E32" s="38"/>
      <c r="F32" s="38"/>
      <c r="G32" s="39"/>
      <c r="H32" s="28"/>
      <c r="I32" s="29"/>
      <c r="J32" s="29"/>
      <c r="K32" s="29"/>
      <c r="L32" s="29"/>
      <c r="M32" s="29"/>
      <c r="N32" s="29"/>
      <c r="O32" s="30"/>
    </row>
    <row r="33" spans="1:15" x14ac:dyDescent="0.25">
      <c r="A33" s="40" t="s">
        <v>12</v>
      </c>
      <c r="B33" s="41"/>
      <c r="C33" s="41"/>
      <c r="D33" s="41"/>
      <c r="E33" s="41"/>
      <c r="F33" s="41"/>
      <c r="G33" s="42"/>
      <c r="H33" s="40" t="s">
        <v>23</v>
      </c>
      <c r="I33" s="41"/>
      <c r="J33" s="41"/>
      <c r="K33" s="41"/>
      <c r="L33" s="41"/>
      <c r="M33" s="41"/>
      <c r="N33" s="41"/>
      <c r="O33" s="42"/>
    </row>
  </sheetData>
  <mergeCells count="49">
    <mergeCell ref="D5:J5"/>
    <mergeCell ref="A9:J9"/>
    <mergeCell ref="K9:M9"/>
    <mergeCell ref="D7:J7"/>
    <mergeCell ref="B5:C5"/>
    <mergeCell ref="B6:C6"/>
    <mergeCell ref="B7:C7"/>
    <mergeCell ref="L5:M5"/>
    <mergeCell ref="L6:M6"/>
    <mergeCell ref="A8:N8"/>
    <mergeCell ref="A1:O1"/>
    <mergeCell ref="A2:O2"/>
    <mergeCell ref="A3:O3"/>
    <mergeCell ref="A4:G4"/>
    <mergeCell ref="H4:O4"/>
    <mergeCell ref="A10:N10"/>
    <mergeCell ref="L7:M7"/>
    <mergeCell ref="D6:J6"/>
    <mergeCell ref="H11:O14"/>
    <mergeCell ref="A15:G15"/>
    <mergeCell ref="H15:O15"/>
    <mergeCell ref="A11:G11"/>
    <mergeCell ref="A12:G14"/>
    <mergeCell ref="A18:O18"/>
    <mergeCell ref="A19:O19"/>
    <mergeCell ref="A20:O20"/>
    <mergeCell ref="A21:G21"/>
    <mergeCell ref="H21:O21"/>
    <mergeCell ref="B22:C22"/>
    <mergeCell ref="D22:J22"/>
    <mergeCell ref="L22:M22"/>
    <mergeCell ref="B23:C23"/>
    <mergeCell ref="D23:J23"/>
    <mergeCell ref="L23:M23"/>
    <mergeCell ref="A26:N26"/>
    <mergeCell ref="A27:J27"/>
    <mergeCell ref="K27:M27"/>
    <mergeCell ref="B24:C24"/>
    <mergeCell ref="D24:J24"/>
    <mergeCell ref="L24:M24"/>
    <mergeCell ref="B25:C25"/>
    <mergeCell ref="D25:J25"/>
    <mergeCell ref="L25:M25"/>
    <mergeCell ref="A28:N28"/>
    <mergeCell ref="A29:G29"/>
    <mergeCell ref="H29:O32"/>
    <mergeCell ref="A30:G32"/>
    <mergeCell ref="A33:G33"/>
    <mergeCell ref="H33:O33"/>
  </mergeCells>
  <phoneticPr fontId="2" type="noConversion"/>
  <conditionalFormatting sqref="A1">
    <cfRule type="dataBar" priority="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{D26D74D1-EC99-4165-8392-0038CAD7D895}</x14:id>
        </ext>
      </extLst>
    </cfRule>
  </conditionalFormatting>
  <conditionalFormatting sqref="A2:A3">
    <cfRule type="dataBar" priority="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{26803C5D-73FD-487D-A102-EF8B596C8BA4}</x14:id>
        </ext>
      </extLst>
    </cfRule>
  </conditionalFormatting>
  <conditionalFormatting sqref="A4">
    <cfRule type="dataBar" priority="1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{23A887BB-94F3-4B6C-99F5-7C88C8A8EF35}</x14:id>
        </ext>
      </extLst>
    </cfRule>
  </conditionalFormatting>
  <conditionalFormatting sqref="A18"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{E13C2635-E0C7-42DC-9A53-A737C949E734}</x14:id>
        </ext>
      </extLst>
    </cfRule>
  </conditionalFormatting>
  <conditionalFormatting sqref="A19:A20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{C527EB55-F2ED-4DF6-9D8C-C8FF15D5520F}</x14:id>
        </ext>
      </extLst>
    </cfRule>
  </conditionalFormatting>
  <conditionalFormatting sqref="A21">
    <cfRule type="dataBar" priority="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{44FFD6CE-6603-47F2-90BC-BBF7731C48ED}</x14:id>
        </ext>
      </extLst>
    </cfRule>
  </conditionalFormatting>
  <pageMargins left="0.511811024" right="0.511811024" top="0.78740157499999996" bottom="0.78740157499999996" header="0.31496062000000002" footer="0.31496062000000002"/>
  <pageSetup paperSize="9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D26D74D1-EC99-4165-8392-0038CAD7D895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A1</xm:sqref>
        </x14:conditionalFormatting>
        <x14:conditionalFormatting xmlns:xm="http://schemas.microsoft.com/office/excel/2006/main">
          <x14:cfRule type="dataBar" id="{26803C5D-73FD-487D-A102-EF8B596C8BA4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A2:A3</xm:sqref>
        </x14:conditionalFormatting>
        <x14:conditionalFormatting xmlns:xm="http://schemas.microsoft.com/office/excel/2006/main">
          <x14:cfRule type="dataBar" id="{23A887BB-94F3-4B6C-99F5-7C88C8A8EF35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A4</xm:sqref>
        </x14:conditionalFormatting>
        <x14:conditionalFormatting xmlns:xm="http://schemas.microsoft.com/office/excel/2006/main">
          <x14:cfRule type="dataBar" id="{E13C2635-E0C7-42DC-9A53-A737C949E734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A18</xm:sqref>
        </x14:conditionalFormatting>
        <x14:conditionalFormatting xmlns:xm="http://schemas.microsoft.com/office/excel/2006/main">
          <x14:cfRule type="dataBar" id="{C527EB55-F2ED-4DF6-9D8C-C8FF15D5520F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A19:A20</xm:sqref>
        </x14:conditionalFormatting>
        <x14:conditionalFormatting xmlns:xm="http://schemas.microsoft.com/office/excel/2006/main">
          <x14:cfRule type="dataBar" id="{44FFD6CE-6603-47F2-90BC-BBF7731C48ED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A21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Projetos</dc:creator>
  <cp:lastModifiedBy>Engenharia PMCP</cp:lastModifiedBy>
  <cp:lastPrinted>2023-03-16T12:38:50Z</cp:lastPrinted>
  <dcterms:created xsi:type="dcterms:W3CDTF">2023-03-15T20:11:07Z</dcterms:created>
  <dcterms:modified xsi:type="dcterms:W3CDTF">2024-07-30T16:56:47Z</dcterms:modified>
</cp:coreProperties>
</file>